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and Statistics\WebPosted\Data and Statistics Accessible - ADA\EnrollmentAndAttendance\"/>
    </mc:Choice>
  </mc:AlternateContent>
  <xr:revisionPtr revIDLastSave="0" documentId="13_ncr:1_{669A2F9A-34BD-407F-8E1F-A66F8B124E3B}" xr6:coauthVersionLast="47" xr6:coauthVersionMax="47" xr10:uidLastSave="{00000000-0000-0000-0000-000000000000}"/>
  <bookViews>
    <workbookView xWindow="-108" yWindow="-108" windowWidth="23256" windowHeight="12576" activeTab="1" xr2:uid="{6A01557F-D9AE-4EF6-BE80-65E72CEAE5CA}"/>
  </bookViews>
  <sheets>
    <sheet name="District" sheetId="2" r:id="rId1"/>
    <sheet name="Chart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2" i="3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5" i="2"/>
  <c r="T2" i="2"/>
  <c r="S45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D43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2" i="2"/>
  <c r="E116" i="3"/>
  <c r="E44" i="2" s="1"/>
  <c r="E46" i="2" s="1"/>
  <c r="F116" i="3"/>
  <c r="F44" i="2" s="1"/>
  <c r="F46" i="2" s="1"/>
  <c r="G116" i="3"/>
  <c r="G44" i="2" s="1"/>
  <c r="H116" i="3"/>
  <c r="H44" i="2" s="1"/>
  <c r="H46" i="2" s="1"/>
  <c r="I116" i="3"/>
  <c r="I44" i="2" s="1"/>
  <c r="I46" i="2" s="1"/>
  <c r="J116" i="3"/>
  <c r="J44" i="2" s="1"/>
  <c r="J46" i="2" s="1"/>
  <c r="K116" i="3"/>
  <c r="K44" i="2" s="1"/>
  <c r="L116" i="3"/>
  <c r="L44" i="2" s="1"/>
  <c r="M116" i="3"/>
  <c r="M44" i="2" s="1"/>
  <c r="M46" i="2" s="1"/>
  <c r="N116" i="3"/>
  <c r="N44" i="2" s="1"/>
  <c r="O116" i="3"/>
  <c r="O44" i="2" s="1"/>
  <c r="P116" i="3"/>
  <c r="P44" i="2" s="1"/>
  <c r="Q116" i="3"/>
  <c r="Q44" i="2" s="1"/>
  <c r="Q46" i="2" s="1"/>
  <c r="T46" i="2" s="1"/>
  <c r="R116" i="3"/>
  <c r="R44" i="2" s="1"/>
  <c r="R46" i="2" s="1"/>
  <c r="D116" i="3"/>
  <c r="D44" i="2" s="1"/>
  <c r="D46" i="2" s="1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3" i="3"/>
  <c r="S4" i="3"/>
  <c r="S5" i="3"/>
  <c r="S2" i="3"/>
  <c r="G46" i="2" l="1"/>
  <c r="S43" i="2"/>
  <c r="T44" i="2"/>
  <c r="P46" i="2"/>
  <c r="N46" i="2"/>
  <c r="L46" i="2"/>
  <c r="K46" i="2"/>
  <c r="O46" i="2"/>
  <c r="S116" i="3"/>
  <c r="S44" i="2" s="1"/>
  <c r="S46" i="2" l="1"/>
</calcChain>
</file>

<file path=xl/sharedStrings.xml><?xml version="1.0" encoding="utf-8"?>
<sst xmlns="http://schemas.openxmlformats.org/spreadsheetml/2006/main" count="301" uniqueCount="280">
  <si>
    <t>School Year</t>
  </si>
  <si>
    <t>Kindergarten Membership</t>
  </si>
  <si>
    <t>Grade 1 Membership</t>
  </si>
  <si>
    <t>Grade 2 Membership</t>
  </si>
  <si>
    <t>Grade 3 Membership</t>
  </si>
  <si>
    <t>Grade 4 Membership</t>
  </si>
  <si>
    <t>Grade 5 Membership</t>
  </si>
  <si>
    <t>Grade 6 Membership</t>
  </si>
  <si>
    <t>Grade 7 Membership</t>
  </si>
  <si>
    <t>Grade 8 Membership</t>
  </si>
  <si>
    <t>Grade 9 Membership</t>
  </si>
  <si>
    <t>Grade 10 Membership</t>
  </si>
  <si>
    <t>Grade 11 Membership</t>
  </si>
  <si>
    <t>Grade 12 Membership</t>
  </si>
  <si>
    <t>Special Education Resource Membership</t>
  </si>
  <si>
    <t>Special Education Self Contained Membership</t>
  </si>
  <si>
    <t>Pinnacle Canyon Academy</t>
  </si>
  <si>
    <t>Charter</t>
  </si>
  <si>
    <t>Soldier Hollow Charter School</t>
  </si>
  <si>
    <t>Utah Arts Academy</t>
  </si>
  <si>
    <t>Uintah River High</t>
  </si>
  <si>
    <t>City Academy</t>
  </si>
  <si>
    <t>John Hancock Charter School</t>
  </si>
  <si>
    <t>Thomas Edison</t>
  </si>
  <si>
    <t>Timpanogos Academy</t>
  </si>
  <si>
    <t>Fast Forward High</t>
  </si>
  <si>
    <t>Salt Lake Arts Academy</t>
  </si>
  <si>
    <t>Ogden Preparatory Academy</t>
  </si>
  <si>
    <t>American Preparatory Academy</t>
  </si>
  <si>
    <t>Freedom Preparatory Academy</t>
  </si>
  <si>
    <t>Academy for Math Engineering &amp; Science</t>
  </si>
  <si>
    <t>A1</t>
  </si>
  <si>
    <t>No. UT. Acad. for Math Engineering &amp; Science</t>
  </si>
  <si>
    <t>A2</t>
  </si>
  <si>
    <t>Ranches Academy</t>
  </si>
  <si>
    <t>A3</t>
  </si>
  <si>
    <t>Davinci Academy</t>
  </si>
  <si>
    <t>A4</t>
  </si>
  <si>
    <t>Summit Academy</t>
  </si>
  <si>
    <t>A5</t>
  </si>
  <si>
    <t>Itineris Early College High</t>
  </si>
  <si>
    <t>A6</t>
  </si>
  <si>
    <t>North Davis Preparatory Academy</t>
  </si>
  <si>
    <t>Walden School of Liberal Arts</t>
  </si>
  <si>
    <t>A8</t>
  </si>
  <si>
    <t>East Hollywood High</t>
  </si>
  <si>
    <t>A7</t>
  </si>
  <si>
    <t>Moab Charter School</t>
  </si>
  <si>
    <t>1B</t>
  </si>
  <si>
    <t>Utah County Academy of Science</t>
  </si>
  <si>
    <t>A9</t>
  </si>
  <si>
    <t>Success Academy</t>
  </si>
  <si>
    <t>2B</t>
  </si>
  <si>
    <t>Lincoln Academy</t>
  </si>
  <si>
    <t>3B</t>
  </si>
  <si>
    <t>Beehive Science &amp; Technology Academy</t>
  </si>
  <si>
    <t>4B</t>
  </si>
  <si>
    <t>Wasatch Peak Academy</t>
  </si>
  <si>
    <t>5B</t>
  </si>
  <si>
    <t>North Star Academy</t>
  </si>
  <si>
    <t>7B</t>
  </si>
  <si>
    <t>Reagan Academy</t>
  </si>
  <si>
    <t>8B</t>
  </si>
  <si>
    <t>American Leadership Academy</t>
  </si>
  <si>
    <t>9B</t>
  </si>
  <si>
    <t>Navigator Pointe Academy</t>
  </si>
  <si>
    <t>1C</t>
  </si>
  <si>
    <t>Odyssey Charter School</t>
  </si>
  <si>
    <t>6D</t>
  </si>
  <si>
    <t>Noah Webster Academy</t>
  </si>
  <si>
    <t>8C</t>
  </si>
  <si>
    <t>Mountainville Academy</t>
  </si>
  <si>
    <t>3C</t>
  </si>
  <si>
    <t>Entheos Academy</t>
  </si>
  <si>
    <t>9C</t>
  </si>
  <si>
    <t>Paradigm High School</t>
  </si>
  <si>
    <t>5C</t>
  </si>
  <si>
    <t>Legacy Preparatory Academy</t>
  </si>
  <si>
    <t>7D</t>
  </si>
  <si>
    <t>Salt Lake School for the Performing Arts</t>
  </si>
  <si>
    <t>3D</t>
  </si>
  <si>
    <t>Spectrum Academy</t>
  </si>
  <si>
    <t>1D</t>
  </si>
  <si>
    <t>Renaissance Academy</t>
  </si>
  <si>
    <t>4C</t>
  </si>
  <si>
    <t>Lakeview Academy</t>
  </si>
  <si>
    <t>4D</t>
  </si>
  <si>
    <t>Syracuse Arts Academy</t>
  </si>
  <si>
    <t>7C</t>
  </si>
  <si>
    <t>Monticello Academy</t>
  </si>
  <si>
    <t>5D</t>
  </si>
  <si>
    <t>George Washington Academy</t>
  </si>
  <si>
    <t>2D</t>
  </si>
  <si>
    <t>Channing Hall</t>
  </si>
  <si>
    <t>2C</t>
  </si>
  <si>
    <t>Intech Collegiate Academy</t>
  </si>
  <si>
    <t>5E</t>
  </si>
  <si>
    <t>Edith Bowen Laboratory School</t>
  </si>
  <si>
    <t>2E</t>
  </si>
  <si>
    <t>Karl G. Maeser Preparatory Academy</t>
  </si>
  <si>
    <t>9D</t>
  </si>
  <si>
    <t>Canyon Rim Academy</t>
  </si>
  <si>
    <t>1E</t>
  </si>
  <si>
    <t>Guadalupe School</t>
  </si>
  <si>
    <t>3E</t>
  </si>
  <si>
    <t>C.S. Lewis Academy</t>
  </si>
  <si>
    <t>4E</t>
  </si>
  <si>
    <t>Dual Immersion Academy</t>
  </si>
  <si>
    <t>8D</t>
  </si>
  <si>
    <t>Open Classroom</t>
  </si>
  <si>
    <t>7E</t>
  </si>
  <si>
    <t>Gateway Preparatory Academy</t>
  </si>
  <si>
    <t>4F</t>
  </si>
  <si>
    <t>Salt Lake Center for Science Education</t>
  </si>
  <si>
    <t>8E</t>
  </si>
  <si>
    <t>Merit College Preparatory Academy</t>
  </si>
  <si>
    <t>9E</t>
  </si>
  <si>
    <t>Providence Hall</t>
  </si>
  <si>
    <t>1F</t>
  </si>
  <si>
    <t>Quest Academy</t>
  </si>
  <si>
    <t>2F</t>
  </si>
  <si>
    <t>Rockwell Charter High School</t>
  </si>
  <si>
    <t>3F</t>
  </si>
  <si>
    <t>Venture Academy</t>
  </si>
  <si>
    <t>5F</t>
  </si>
  <si>
    <t>Utah Virtual Academy</t>
  </si>
  <si>
    <t>6F</t>
  </si>
  <si>
    <t>Early Light Academy at Daybreak</t>
  </si>
  <si>
    <t>7F</t>
  </si>
  <si>
    <t>Excelsior Academy</t>
  </si>
  <si>
    <t>8F</t>
  </si>
  <si>
    <t>Hawthorn Academy</t>
  </si>
  <si>
    <t>9F</t>
  </si>
  <si>
    <t>Mountain Heights Academy</t>
  </si>
  <si>
    <t>1G</t>
  </si>
  <si>
    <t>Jefferson Academy</t>
  </si>
  <si>
    <t>2G</t>
  </si>
  <si>
    <t>Vista School</t>
  </si>
  <si>
    <t>4G</t>
  </si>
  <si>
    <t>Maria Montessori Academy</t>
  </si>
  <si>
    <t>3G</t>
  </si>
  <si>
    <t>Bear River Charter School</t>
  </si>
  <si>
    <t>5G</t>
  </si>
  <si>
    <t>Canyon Grove Academy</t>
  </si>
  <si>
    <t>6G</t>
  </si>
  <si>
    <t>Weilenmann School of Discovery</t>
  </si>
  <si>
    <t>7G</t>
  </si>
  <si>
    <t>Summit Academy High School</t>
  </si>
  <si>
    <t>8G</t>
  </si>
  <si>
    <t>Good Foundations Academy</t>
  </si>
  <si>
    <t>2H</t>
  </si>
  <si>
    <t>Utah Connections Academy</t>
  </si>
  <si>
    <t>3H</t>
  </si>
  <si>
    <t>Endeavor Hall</t>
  </si>
  <si>
    <t>5H</t>
  </si>
  <si>
    <t>Highmark Charter School</t>
  </si>
  <si>
    <t>7H</t>
  </si>
  <si>
    <t>Pacific Heritage Academy</t>
  </si>
  <si>
    <t>6H</t>
  </si>
  <si>
    <t>Promontory School of Expeditionary Learning</t>
  </si>
  <si>
    <t>8H</t>
  </si>
  <si>
    <t>Valley Academy</t>
  </si>
  <si>
    <t>1I</t>
  </si>
  <si>
    <t>Utah International Charter School</t>
  </si>
  <si>
    <t>2I</t>
  </si>
  <si>
    <t>Esperanza School</t>
  </si>
  <si>
    <t>3I</t>
  </si>
  <si>
    <t>Leadership Learning Academy</t>
  </si>
  <si>
    <t>4I</t>
  </si>
  <si>
    <t>Mana Academy Charter School</t>
  </si>
  <si>
    <t>5I</t>
  </si>
  <si>
    <t>Voyage Academy</t>
  </si>
  <si>
    <t>8I</t>
  </si>
  <si>
    <t>Winter Sports School</t>
  </si>
  <si>
    <t>7I</t>
  </si>
  <si>
    <t>Weber State University Charter Academy</t>
  </si>
  <si>
    <t>9I</t>
  </si>
  <si>
    <t>Utah Career Path High School</t>
  </si>
  <si>
    <t>3J</t>
  </si>
  <si>
    <t>Mountain View Montessori</t>
  </si>
  <si>
    <t>2J</t>
  </si>
  <si>
    <t>Ascent Academies of Utah</t>
  </si>
  <si>
    <t>6J</t>
  </si>
  <si>
    <t>Scholar Academy</t>
  </si>
  <si>
    <t>5J</t>
  </si>
  <si>
    <t>Mountain West Montessori Academy</t>
  </si>
  <si>
    <t>2K</t>
  </si>
  <si>
    <t>Utah Military Academy</t>
  </si>
  <si>
    <t>8J</t>
  </si>
  <si>
    <t>Terra Academy</t>
  </si>
  <si>
    <t>3K</t>
  </si>
  <si>
    <t>Roots Charter High School</t>
  </si>
  <si>
    <t>1K</t>
  </si>
  <si>
    <t>Vanguard Academy</t>
  </si>
  <si>
    <t>9J</t>
  </si>
  <si>
    <t>Lumen Scholar Institute</t>
  </si>
  <si>
    <t>4K</t>
  </si>
  <si>
    <t>Athenian eAcademy</t>
  </si>
  <si>
    <t>7J</t>
  </si>
  <si>
    <t>Greenwood Charter School</t>
  </si>
  <si>
    <t>6K</t>
  </si>
  <si>
    <t>Franklin Discovery Academy</t>
  </si>
  <si>
    <t>5K</t>
  </si>
  <si>
    <t>Wasatch Waldorf Charter School</t>
  </si>
  <si>
    <t>7K</t>
  </si>
  <si>
    <t>Wallace Stegner Academy</t>
  </si>
  <si>
    <t>8K</t>
  </si>
  <si>
    <t>American Academy of Innovation</t>
  </si>
  <si>
    <t>9K</t>
  </si>
  <si>
    <t>St. George Academy</t>
  </si>
  <si>
    <t>1L</t>
  </si>
  <si>
    <t>Athlos Academy of Utah</t>
  </si>
  <si>
    <t>2L</t>
  </si>
  <si>
    <t>The Center for Creativity Innovation and Discovery</t>
  </si>
  <si>
    <t>3L</t>
  </si>
  <si>
    <t>Leadership Academy of Utah</t>
  </si>
  <si>
    <t>5L</t>
  </si>
  <si>
    <t>Ignite Entrepreneurship Academy</t>
  </si>
  <si>
    <t>6L</t>
  </si>
  <si>
    <t>Bonneville Academy</t>
  </si>
  <si>
    <t>7L</t>
  </si>
  <si>
    <t>Treeside Charter School</t>
  </si>
  <si>
    <t>8L</t>
  </si>
  <si>
    <t>Real Salt Lake Academy High School</t>
  </si>
  <si>
    <t>1M</t>
  </si>
  <si>
    <t>Advantage Arts Academy</t>
  </si>
  <si>
    <t>3M</t>
  </si>
  <si>
    <t>Bridge Elementary School</t>
  </si>
  <si>
    <t>4M</t>
  </si>
  <si>
    <t>Mountain Sunrise Academy</t>
  </si>
  <si>
    <t>Alpine District</t>
  </si>
  <si>
    <t>Beaver District</t>
  </si>
  <si>
    <t>Box Elder District</t>
  </si>
  <si>
    <t>Cache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</si>
  <si>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</si>
  <si>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</si>
  <si>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</si>
  <si>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</si>
  <si>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</si>
  <si>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</si>
  <si>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</si>
  <si>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</si>
  <si>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</si>
  <si>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</si>
  <si>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</si>
  <si>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</si>
  <si>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Millard District</t>
  </si>
  <si>
    <t>Morgan District</t>
  </si>
  <si>
    <t>Nebo District</t>
  </si>
  <si>
    <t>North Sanpete District</t>
  </si>
  <si>
    <t>North Summit District</t>
  </si>
  <si>
    <t>Park City District</t>
  </si>
  <si>
    <t>Piute District</t>
  </si>
  <si>
    <t>Rich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</si>
  <si>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</si>
  <si>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</si>
  <si>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</si>
  <si>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</si>
  <si>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</si>
  <si>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</si>
  <si>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</si>
  <si>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</si>
  <si>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</si>
  <si>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</si>
  <si>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</si>
  <si>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Salt Lake District</t>
  </si>
  <si>
    <t>Ogden City District</t>
  </si>
  <si>
    <t>Provo District</t>
  </si>
  <si>
    <t>Logan City District</t>
  </si>
  <si>
    <t>Murray District</t>
  </si>
  <si>
    <t>Canyons District</t>
  </si>
  <si>
    <t>District</t>
  </si>
  <si>
    <t>Total K-12 Regular Membership Plus Self Contained</t>
  </si>
  <si>
    <t>District Subtotal</t>
  </si>
  <si>
    <t>Charter Subtotal</t>
  </si>
  <si>
    <t>Utah Schools For Deaf &amp; Blind</t>
  </si>
  <si>
    <t>State Total</t>
  </si>
  <si>
    <t>*Resource membership is not included in total membership.</t>
  </si>
  <si>
    <t>ID</t>
  </si>
  <si>
    <t>SPED Resource + SPED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</si>
</sst>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1" fillId="2" borderId="1" xfId="0" applyFont="1" applyFill="1" applyBorder="1"/>
    <xf numFmtId="0" fontId="0" fillId="0" borderId="4" xfId="0" applyBorder="1"/>
    <xf numFmtId="2" fontId="0" fillId="0" borderId="4" xfId="0" applyNumberFormat="1" applyBorder="1"/>
    <xf numFmtId="0" fontId="1" fillId="2" borderId="2" xfId="0" applyFont="1" applyFill="1" applyBorder="1"/>
    <xf numFmtId="0" fontId="1" fillId="2" borderId="5" xfId="0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 applyFill="1"/>
    <xf numFmtId="1" fontId="0" fillId="0" borderId="1" xfId="0" applyNumberFormat="1" applyFill="1" applyBorder="1"/>
    <xf numFmtId="2" fontId="1" fillId="3" borderId="1" xfId="0" applyNumberFormat="1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/>
    <xf numFmtId="2" fontId="1" fillId="3" borderId="3" xfId="0" applyNumberFormat="1" applyFont="1" applyFill="1" applyBorder="1"/>
    <xf numFmtId="0" fontId="1" fillId="4" borderId="1" xfId="0" applyFont="1" applyFill="1" applyBorder="1"/>
    <xf numFmtId="1" fontId="1" fillId="4" borderId="1" xfId="0" applyNumberFormat="1" applyFont="1" applyFill="1" applyBorder="1"/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1115-92E8-4338-8C5C-C204EDD41D69}">
  <dimension ref="A1:T47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2" max="2" width="27.109375" customWidth="1"/>
    <col min="3" max="3" width="9" bestFit="1" customWidth="1"/>
    <col min="4" max="16" width="9.5546875" bestFit="1" customWidth="1"/>
    <col min="17" max="17" width="22.33203125" customWidth="1"/>
    <col min="18" max="18" width="24.33203125" customWidth="1"/>
    <col min="19" max="19" width="18.109375" customWidth="1"/>
  </cols>
  <sheetData>
    <row r="1" spans="1:20" x14ac:dyDescent="0.3">
      <c r="A1" s="5" t="s">
        <v>278</v>
      </c>
      <c r="B1" s="5" t="s">
        <v>271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272</v>
      </c>
      <c r="T1" s="9" t="s">
        <v>279</v>
      </c>
    </row>
    <row r="2" spans="1:20" x14ac:dyDescent="0.3">
      <c r="A2" s="1">
        <v>1</v>
      </c>
      <c r="B2" s="1" t="s">
        <v>230</v>
      </c>
      <c r="C2" s="1">
        <v>2021</v>
      </c>
      <c r="D2" s="2">
        <v>5604.1833333333334</v>
      </c>
      <c r="E2" s="2">
        <v>5761.8611111111113</v>
      </c>
      <c r="F2" s="2">
        <v>5855.9444444444443</v>
      </c>
      <c r="G2" s="2">
        <v>5825.3388888888885</v>
      </c>
      <c r="H2" s="2">
        <v>5855.6555555555551</v>
      </c>
      <c r="I2" s="2">
        <v>5951.0111111111109</v>
      </c>
      <c r="J2" s="2">
        <v>6114.6055555555558</v>
      </c>
      <c r="K2" s="2">
        <v>6557.8277777777776</v>
      </c>
      <c r="L2" s="2">
        <v>6578.1777777777779</v>
      </c>
      <c r="M2" s="2">
        <v>6331.7611111111109</v>
      </c>
      <c r="N2" s="2">
        <v>6443.7166666666662</v>
      </c>
      <c r="O2" s="2">
        <v>6351.0444444444447</v>
      </c>
      <c r="P2" s="2">
        <v>5615.0055555555555</v>
      </c>
      <c r="Q2" s="2">
        <v>6479.45</v>
      </c>
      <c r="R2" s="2">
        <v>1519.8277777777778</v>
      </c>
      <c r="S2" s="2">
        <f>SUM(D2:P2)+R2</f>
        <v>80365.961111111115</v>
      </c>
      <c r="T2" s="2">
        <f>Q2+R2</f>
        <v>7999.2777777777774</v>
      </c>
    </row>
    <row r="3" spans="1:20" x14ac:dyDescent="0.3">
      <c r="A3" s="1">
        <v>2</v>
      </c>
      <c r="B3" s="1" t="s">
        <v>231</v>
      </c>
      <c r="C3" s="1">
        <v>2021</v>
      </c>
      <c r="D3" s="2">
        <v>107.15</v>
      </c>
      <c r="E3" s="2">
        <v>108.55555555555556</v>
      </c>
      <c r="F3" s="2">
        <v>112.2</v>
      </c>
      <c r="G3" s="2">
        <v>92.25</v>
      </c>
      <c r="H3" s="2">
        <v>112.74444444444444</v>
      </c>
      <c r="I3" s="2">
        <v>123.82777777777778</v>
      </c>
      <c r="J3" s="2">
        <v>120.77777777777777</v>
      </c>
      <c r="K3" s="2">
        <v>134.28888888888889</v>
      </c>
      <c r="L3" s="2">
        <v>108.18888888888888</v>
      </c>
      <c r="M3" s="2">
        <v>115.57777777777778</v>
      </c>
      <c r="N3" s="2">
        <v>124.54444444444445</v>
      </c>
      <c r="O3" s="2">
        <v>116.01666666666667</v>
      </c>
      <c r="P3" s="2">
        <v>118.2</v>
      </c>
      <c r="Q3" s="2">
        <v>201.23333333333332</v>
      </c>
      <c r="R3" s="2">
        <v>15.877777777777778</v>
      </c>
      <c r="S3" s="2">
        <f t="shared" ref="S3:S42" si="0">SUM(D3:P3)+R3</f>
        <v>1510.2</v>
      </c>
      <c r="T3" s="2">
        <f t="shared" ref="T3:T46" si="1">Q3+R3</f>
        <v>217.11111111111109</v>
      </c>
    </row>
    <row r="4" spans="1:20" x14ac:dyDescent="0.3">
      <c r="A4" s="1">
        <v>3</v>
      </c>
      <c r="B4" s="1" t="s">
        <v>232</v>
      </c>
      <c r="C4" s="1">
        <v>2021</v>
      </c>
      <c r="D4" s="2">
        <v>876.93333333333328</v>
      </c>
      <c r="E4" s="2">
        <v>840.52222222222224</v>
      </c>
      <c r="F4" s="2">
        <v>865.46111111111111</v>
      </c>
      <c r="G4" s="2">
        <v>833.7</v>
      </c>
      <c r="H4" s="2">
        <v>878.82777777777778</v>
      </c>
      <c r="I4" s="2">
        <v>904.33333333333337</v>
      </c>
      <c r="J4" s="2">
        <v>946.66111111111115</v>
      </c>
      <c r="K4" s="2">
        <v>901.8</v>
      </c>
      <c r="L4" s="2">
        <v>975.59444444444443</v>
      </c>
      <c r="M4" s="2">
        <v>950.54444444444448</v>
      </c>
      <c r="N4" s="2">
        <v>896.40555555555557</v>
      </c>
      <c r="O4" s="2">
        <v>919.47222222222217</v>
      </c>
      <c r="P4" s="2">
        <v>780.33333333333337</v>
      </c>
      <c r="Q4" s="2">
        <v>1084.1388888888889</v>
      </c>
      <c r="R4" s="2">
        <v>190.84444444444443</v>
      </c>
      <c r="S4" s="2">
        <f t="shared" si="0"/>
        <v>11761.433333333334</v>
      </c>
      <c r="T4" s="2">
        <f t="shared" si="1"/>
        <v>1274.9833333333333</v>
      </c>
    </row>
    <row r="5" spans="1:20" x14ac:dyDescent="0.3">
      <c r="A5" s="1">
        <v>4</v>
      </c>
      <c r="B5" s="1" t="s">
        <v>233</v>
      </c>
      <c r="C5" s="1">
        <v>2021</v>
      </c>
      <c r="D5" s="2">
        <v>1248.0722222222223</v>
      </c>
      <c r="E5" s="2">
        <v>1299.8222222222223</v>
      </c>
      <c r="F5" s="2">
        <v>1328.9277777777777</v>
      </c>
      <c r="G5" s="2">
        <v>1368.7555555555555</v>
      </c>
      <c r="H5" s="2">
        <v>1394.7333333333333</v>
      </c>
      <c r="I5" s="2">
        <v>1384.6888888888889</v>
      </c>
      <c r="J5" s="2">
        <v>1420.9</v>
      </c>
      <c r="K5" s="2">
        <v>1436.95</v>
      </c>
      <c r="L5" s="2">
        <v>1472.4833333333333</v>
      </c>
      <c r="M5" s="2">
        <v>1611.9666666666667</v>
      </c>
      <c r="N5" s="2">
        <v>1538.411111111111</v>
      </c>
      <c r="O5" s="2">
        <v>1557.7444444444445</v>
      </c>
      <c r="P5" s="2">
        <v>1292.5</v>
      </c>
      <c r="Q5" s="2">
        <v>1844.6111111111111</v>
      </c>
      <c r="R5" s="2">
        <v>249.87777777777777</v>
      </c>
      <c r="S5" s="2">
        <f t="shared" si="0"/>
        <v>18605.833333333336</v>
      </c>
      <c r="T5" s="2">
        <f t="shared" si="1"/>
        <v>2094.4888888888891</v>
      </c>
    </row>
    <row r="6" spans="1:20" x14ac:dyDescent="0.3">
      <c r="A6" s="1">
        <v>42</v>
      </c>
      <c r="B6" s="1" t="s">
        <v>270</v>
      </c>
      <c r="C6" s="1">
        <v>2021</v>
      </c>
      <c r="D6" s="2">
        <v>2177.8166666666666</v>
      </c>
      <c r="E6" s="2">
        <v>2432.1111111111113</v>
      </c>
      <c r="F6" s="2">
        <v>2359.2444444444445</v>
      </c>
      <c r="G6" s="2">
        <v>2365.9944444444445</v>
      </c>
      <c r="H6" s="2">
        <v>2351.7111111111112</v>
      </c>
      <c r="I6" s="2">
        <v>2510.5166666666669</v>
      </c>
      <c r="J6" s="2">
        <v>2595.161111111111</v>
      </c>
      <c r="K6" s="2">
        <v>2631.4888888888891</v>
      </c>
      <c r="L6" s="2">
        <v>2657.3111111111111</v>
      </c>
      <c r="M6" s="2">
        <v>2833.1</v>
      </c>
      <c r="N6" s="2">
        <v>2815.1666666666665</v>
      </c>
      <c r="O6" s="2">
        <v>2625.9333333333334</v>
      </c>
      <c r="P6" s="2">
        <v>2297.6833333333334</v>
      </c>
      <c r="Q6" s="2">
        <v>3176.9666666666667</v>
      </c>
      <c r="R6" s="2">
        <v>489.96666666666664</v>
      </c>
      <c r="S6" s="2">
        <f t="shared" si="0"/>
        <v>33143.205555555556</v>
      </c>
      <c r="T6" s="2">
        <f t="shared" si="1"/>
        <v>3666.9333333333334</v>
      </c>
    </row>
    <row r="7" spans="1:20" x14ac:dyDescent="0.3">
      <c r="A7" s="1">
        <v>5</v>
      </c>
      <c r="B7" s="1" t="s">
        <v>234</v>
      </c>
      <c r="C7" s="1">
        <v>2021</v>
      </c>
      <c r="D7" s="2">
        <v>206.56666666666666</v>
      </c>
      <c r="E7" s="2">
        <v>211.32777777777778</v>
      </c>
      <c r="F7" s="2">
        <v>258.84444444444443</v>
      </c>
      <c r="G7" s="2">
        <v>246.17222222222222</v>
      </c>
      <c r="H7" s="2">
        <v>247.2</v>
      </c>
      <c r="I7" s="2">
        <v>241.10555555555555</v>
      </c>
      <c r="J7" s="2">
        <v>269</v>
      </c>
      <c r="K7" s="2">
        <v>270.28888888888889</v>
      </c>
      <c r="L7" s="2">
        <v>283.39444444444445</v>
      </c>
      <c r="M7" s="2">
        <v>247.94444444444446</v>
      </c>
      <c r="N7" s="2">
        <v>237.91666666666666</v>
      </c>
      <c r="O7" s="2">
        <v>279.55555555555554</v>
      </c>
      <c r="P7" s="2">
        <v>195.18333333333334</v>
      </c>
      <c r="Q7" s="2">
        <v>456.98888888888888</v>
      </c>
      <c r="R7" s="2">
        <v>63.855555555555554</v>
      </c>
      <c r="S7" s="2">
        <f t="shared" si="0"/>
        <v>3258.3555555555554</v>
      </c>
      <c r="T7" s="2">
        <f t="shared" si="1"/>
        <v>520.84444444444443</v>
      </c>
    </row>
    <row r="8" spans="1:20" x14ac:dyDescent="0.3">
      <c r="A8" s="1">
        <v>6</v>
      </c>
      <c r="B8" s="1" t="s">
        <v>235</v>
      </c>
      <c r="C8" s="1">
        <v>2021</v>
      </c>
      <c r="D8" s="2">
        <v>11.05</v>
      </c>
      <c r="E8" s="2">
        <v>10.916666666666666</v>
      </c>
      <c r="F8" s="2">
        <v>13.25</v>
      </c>
      <c r="G8" s="2">
        <v>12.2</v>
      </c>
      <c r="H8" s="2">
        <v>11.027777777777779</v>
      </c>
      <c r="I8" s="2">
        <v>10.227777777777778</v>
      </c>
      <c r="J8" s="2">
        <v>12.477777777777778</v>
      </c>
      <c r="K8" s="2">
        <v>15.372222222222222</v>
      </c>
      <c r="L8" s="2">
        <v>16</v>
      </c>
      <c r="M8" s="2">
        <v>15.4</v>
      </c>
      <c r="N8" s="2">
        <v>17.361111111111111</v>
      </c>
      <c r="O8" s="2">
        <v>16.466666666666665</v>
      </c>
      <c r="P8" s="2">
        <v>19</v>
      </c>
      <c r="Q8" s="2">
        <v>27.138888888888889</v>
      </c>
      <c r="R8" s="2">
        <v>2.9611111111111112</v>
      </c>
      <c r="S8" s="2">
        <f t="shared" si="0"/>
        <v>183.71111111111111</v>
      </c>
      <c r="T8" s="2">
        <f t="shared" si="1"/>
        <v>30.1</v>
      </c>
    </row>
    <row r="9" spans="1:20" x14ac:dyDescent="0.3">
      <c r="A9" s="1">
        <v>7</v>
      </c>
      <c r="B9" s="1" t="s">
        <v>236</v>
      </c>
      <c r="C9" s="1">
        <v>2021</v>
      </c>
      <c r="D9" s="2">
        <v>4486.6833333333334</v>
      </c>
      <c r="E9" s="2">
        <v>4907.2611111111109</v>
      </c>
      <c r="F9" s="2">
        <v>4999.2055555555553</v>
      </c>
      <c r="G9" s="2">
        <v>4977.45</v>
      </c>
      <c r="H9" s="2">
        <v>5054.9777777777781</v>
      </c>
      <c r="I9" s="2">
        <v>5306.2666666666664</v>
      </c>
      <c r="J9" s="2">
        <v>5412.2</v>
      </c>
      <c r="K9" s="2">
        <v>5845.1277777777777</v>
      </c>
      <c r="L9" s="2">
        <v>5870.3111111111111</v>
      </c>
      <c r="M9" s="2">
        <v>5701.5777777777776</v>
      </c>
      <c r="N9" s="2">
        <v>5699.2277777777781</v>
      </c>
      <c r="O9" s="2">
        <v>5692.15</v>
      </c>
      <c r="P9" s="2">
        <v>4910.2222222222226</v>
      </c>
      <c r="Q9" s="2">
        <v>7330.7611111111109</v>
      </c>
      <c r="R9" s="2">
        <v>984.51111111111106</v>
      </c>
      <c r="S9" s="2">
        <f t="shared" si="0"/>
        <v>69847.172222222231</v>
      </c>
      <c r="T9" s="2">
        <f t="shared" si="1"/>
        <v>8315.2722222222219</v>
      </c>
    </row>
    <row r="10" spans="1:20" x14ac:dyDescent="0.3">
      <c r="A10" s="1">
        <v>8</v>
      </c>
      <c r="B10" s="1" t="s">
        <v>237</v>
      </c>
      <c r="C10" s="1">
        <v>2021</v>
      </c>
      <c r="D10" s="2">
        <v>342.51111111111112</v>
      </c>
      <c r="E10" s="2">
        <v>352.23333333333335</v>
      </c>
      <c r="F10" s="2">
        <v>393.72777777777776</v>
      </c>
      <c r="G10" s="2">
        <v>335.35555555555555</v>
      </c>
      <c r="H10" s="2">
        <v>354.93333333333334</v>
      </c>
      <c r="I10" s="2">
        <v>382.89444444444445</v>
      </c>
      <c r="J10" s="2">
        <v>394.60555555555555</v>
      </c>
      <c r="K10" s="2">
        <v>420.27222222222224</v>
      </c>
      <c r="L10" s="2">
        <v>387.17777777777781</v>
      </c>
      <c r="M10" s="2">
        <v>386.26111111111112</v>
      </c>
      <c r="N10" s="2">
        <v>372.47222222222223</v>
      </c>
      <c r="O10" s="2">
        <v>372.1</v>
      </c>
      <c r="P10" s="2">
        <v>307.17222222222222</v>
      </c>
      <c r="Q10" s="2">
        <v>738.83888888888885</v>
      </c>
      <c r="R10" s="2">
        <v>129.30555555555554</v>
      </c>
      <c r="S10" s="2">
        <f t="shared" si="0"/>
        <v>4931.0222222222228</v>
      </c>
      <c r="T10" s="2">
        <f t="shared" si="1"/>
        <v>868.14444444444439</v>
      </c>
    </row>
    <row r="11" spans="1:20" x14ac:dyDescent="0.3">
      <c r="A11" s="1">
        <v>9</v>
      </c>
      <c r="B11" s="1" t="s">
        <v>238</v>
      </c>
      <c r="C11" s="1">
        <v>2021</v>
      </c>
      <c r="D11" s="2">
        <v>160.44999999999999</v>
      </c>
      <c r="E11" s="2">
        <v>133.19444444444446</v>
      </c>
      <c r="F11" s="2">
        <v>152.77777777777777</v>
      </c>
      <c r="G11" s="2">
        <v>151.68333333333334</v>
      </c>
      <c r="H11" s="2">
        <v>151.25</v>
      </c>
      <c r="I11" s="2">
        <v>158.6611111111111</v>
      </c>
      <c r="J11" s="2">
        <v>171.6611111111111</v>
      </c>
      <c r="K11" s="2">
        <v>169.10555555555555</v>
      </c>
      <c r="L11" s="2">
        <v>180.48888888888888</v>
      </c>
      <c r="M11" s="2">
        <v>174.53888888888889</v>
      </c>
      <c r="N11" s="2">
        <v>180.15555555555557</v>
      </c>
      <c r="O11" s="2">
        <v>174.36111111111111</v>
      </c>
      <c r="P11" s="2">
        <v>135.07222222222222</v>
      </c>
      <c r="Q11" s="2">
        <v>376.42222222222222</v>
      </c>
      <c r="R11" s="2">
        <v>14.28888888888889</v>
      </c>
      <c r="S11" s="2">
        <f t="shared" si="0"/>
        <v>2107.6888888888889</v>
      </c>
      <c r="T11" s="2">
        <f t="shared" si="1"/>
        <v>390.71111111111111</v>
      </c>
    </row>
    <row r="12" spans="1:20" x14ac:dyDescent="0.3">
      <c r="A12" s="1">
        <v>10</v>
      </c>
      <c r="B12" s="1" t="s">
        <v>239</v>
      </c>
      <c r="C12" s="1">
        <v>2021</v>
      </c>
      <c r="D12" s="2">
        <v>82.044444444444451</v>
      </c>
      <c r="E12" s="2">
        <v>73.855555555555554</v>
      </c>
      <c r="F12" s="2">
        <v>70.95</v>
      </c>
      <c r="G12" s="2">
        <v>68.599999999999994</v>
      </c>
      <c r="H12" s="2">
        <v>66.655555555555551</v>
      </c>
      <c r="I12" s="2">
        <v>71.62222222222222</v>
      </c>
      <c r="J12" s="2">
        <v>74.777777777777771</v>
      </c>
      <c r="K12" s="2">
        <v>61.116666666666667</v>
      </c>
      <c r="L12" s="2">
        <v>82.62777777777778</v>
      </c>
      <c r="M12" s="2">
        <v>75.266666666666666</v>
      </c>
      <c r="N12" s="2">
        <v>78.388888888888886</v>
      </c>
      <c r="O12" s="2">
        <v>81.811111111111117</v>
      </c>
      <c r="P12" s="2">
        <v>58.088888888888889</v>
      </c>
      <c r="Q12" s="2">
        <v>111.51666666666667</v>
      </c>
      <c r="R12" s="2">
        <v>9.2666666666666675</v>
      </c>
      <c r="S12" s="2">
        <f t="shared" si="0"/>
        <v>955.07222222222219</v>
      </c>
      <c r="T12" s="2">
        <f t="shared" si="1"/>
        <v>120.78333333333333</v>
      </c>
    </row>
    <row r="13" spans="1:20" x14ac:dyDescent="0.3">
      <c r="A13" s="1">
        <v>11</v>
      </c>
      <c r="B13" s="1" t="s">
        <v>240</v>
      </c>
      <c r="C13" s="1">
        <v>2021</v>
      </c>
      <c r="D13" s="2">
        <v>94.811111111111117</v>
      </c>
      <c r="E13" s="2">
        <v>95.427777777777777</v>
      </c>
      <c r="F13" s="2">
        <v>92.888888888888886</v>
      </c>
      <c r="G13" s="2">
        <v>92.944444444444443</v>
      </c>
      <c r="H13" s="2">
        <v>103.74444444444444</v>
      </c>
      <c r="I13" s="2">
        <v>92.4</v>
      </c>
      <c r="J13" s="2">
        <v>106.00555555555556</v>
      </c>
      <c r="K13" s="2">
        <v>114.50555555555556</v>
      </c>
      <c r="L13" s="2">
        <v>114.31666666666666</v>
      </c>
      <c r="M13" s="2">
        <v>109.47222222222223</v>
      </c>
      <c r="N13" s="2">
        <v>116.08888888888889</v>
      </c>
      <c r="O13" s="2">
        <v>107.83888888888889</v>
      </c>
      <c r="P13" s="2">
        <v>101.38888888888889</v>
      </c>
      <c r="Q13" s="2">
        <v>206.84444444444443</v>
      </c>
      <c r="R13" s="2">
        <v>18.194444444444443</v>
      </c>
      <c r="S13" s="2">
        <f t="shared" si="0"/>
        <v>1360.0277777777778</v>
      </c>
      <c r="T13" s="2">
        <f t="shared" si="1"/>
        <v>225.03888888888889</v>
      </c>
    </row>
    <row r="14" spans="1:20" s="12" customFormat="1" x14ac:dyDescent="0.3">
      <c r="A14" s="10">
        <v>12</v>
      </c>
      <c r="B14" s="10" t="s">
        <v>241</v>
      </c>
      <c r="C14" s="10">
        <v>2021</v>
      </c>
      <c r="D14" s="11">
        <v>3822.911111111111</v>
      </c>
      <c r="E14" s="11">
        <v>4383.1777777777779</v>
      </c>
      <c r="F14" s="11">
        <v>4464.78</v>
      </c>
      <c r="G14" s="11">
        <v>4288.68</v>
      </c>
      <c r="H14" s="11">
        <v>4449.6611111111115</v>
      </c>
      <c r="I14" s="11">
        <v>4539.74</v>
      </c>
      <c r="J14" s="11">
        <v>4771.2555555555555</v>
      </c>
      <c r="K14" s="11">
        <v>4943.2299999999996</v>
      </c>
      <c r="L14" s="11">
        <v>4900.3900000000003</v>
      </c>
      <c r="M14" s="11">
        <v>4960.46</v>
      </c>
      <c r="N14" s="11">
        <v>4911.18</v>
      </c>
      <c r="O14" s="11">
        <v>4607.68</v>
      </c>
      <c r="P14" s="11">
        <v>3966.24</v>
      </c>
      <c r="Q14" s="11">
        <v>5940.2222222222226</v>
      </c>
      <c r="R14" s="11">
        <v>1320.9333333333334</v>
      </c>
      <c r="S14" s="11">
        <f t="shared" si="0"/>
        <v>60330.318888888891</v>
      </c>
      <c r="T14" s="11">
        <f t="shared" si="1"/>
        <v>7261.155555555556</v>
      </c>
    </row>
    <row r="15" spans="1:20" x14ac:dyDescent="0.3">
      <c r="A15" s="1">
        <v>13</v>
      </c>
      <c r="B15" s="1" t="s">
        <v>242</v>
      </c>
      <c r="C15" s="1">
        <v>2021</v>
      </c>
      <c r="D15" s="2">
        <v>894.67222222222222</v>
      </c>
      <c r="E15" s="2">
        <v>857.67777777777781</v>
      </c>
      <c r="F15" s="2">
        <v>864.38333333333333</v>
      </c>
      <c r="G15" s="2">
        <v>830.7</v>
      </c>
      <c r="H15" s="2">
        <v>847.55555555555554</v>
      </c>
      <c r="I15" s="2">
        <v>863.75555555555559</v>
      </c>
      <c r="J15" s="2">
        <v>825.9666666666667</v>
      </c>
      <c r="K15" s="2">
        <v>842.77222222222224</v>
      </c>
      <c r="L15" s="2">
        <v>857.32777777777778</v>
      </c>
      <c r="M15" s="2">
        <v>819.68333333333328</v>
      </c>
      <c r="N15" s="2">
        <v>770.50555555555559</v>
      </c>
      <c r="O15" s="2">
        <v>712.61111111111109</v>
      </c>
      <c r="P15" s="2">
        <v>627.94444444444446</v>
      </c>
      <c r="Q15" s="2">
        <v>980.54444444444448</v>
      </c>
      <c r="R15" s="2">
        <v>108.82222222222222</v>
      </c>
      <c r="S15" s="2">
        <f t="shared" si="0"/>
        <v>10724.37777777778</v>
      </c>
      <c r="T15" s="2">
        <f t="shared" si="1"/>
        <v>1089.3666666666668</v>
      </c>
    </row>
    <row r="16" spans="1:20" x14ac:dyDescent="0.3">
      <c r="A16" s="1">
        <v>14</v>
      </c>
      <c r="B16" s="1" t="s">
        <v>243</v>
      </c>
      <c r="C16" s="1">
        <v>2021</v>
      </c>
      <c r="D16" s="2">
        <v>3516.5833333333335</v>
      </c>
      <c r="E16" s="2">
        <v>3765.7611111111109</v>
      </c>
      <c r="F16" s="2">
        <v>3974.65</v>
      </c>
      <c r="G16" s="2">
        <v>3836.3888888888887</v>
      </c>
      <c r="H16" s="2">
        <v>4053</v>
      </c>
      <c r="I16" s="2">
        <v>4167.4222222222224</v>
      </c>
      <c r="J16" s="2">
        <v>4233.8222222222221</v>
      </c>
      <c r="K16" s="2">
        <v>4582.5055555555555</v>
      </c>
      <c r="L16" s="2">
        <v>4620.0777777777776</v>
      </c>
      <c r="M16" s="2">
        <v>4512.1222222222223</v>
      </c>
      <c r="N16" s="2">
        <v>4639.9666666666662</v>
      </c>
      <c r="O16" s="2">
        <v>4520.4666666666662</v>
      </c>
      <c r="P16" s="2">
        <v>4029.5055555555555</v>
      </c>
      <c r="Q16" s="2">
        <v>5357.0055555555555</v>
      </c>
      <c r="R16" s="2">
        <v>1168.3444444444444</v>
      </c>
      <c r="S16" s="2">
        <f t="shared" si="0"/>
        <v>55620.616666666669</v>
      </c>
      <c r="T16" s="2">
        <f t="shared" si="1"/>
        <v>6525.35</v>
      </c>
    </row>
    <row r="17" spans="1:20" x14ac:dyDescent="0.3">
      <c r="A17" s="1">
        <v>15</v>
      </c>
      <c r="B17" s="1" t="s">
        <v>244</v>
      </c>
      <c r="C17" s="1">
        <v>2021</v>
      </c>
      <c r="D17" s="2">
        <v>151.93333333333334</v>
      </c>
      <c r="E17" s="2">
        <v>181.75</v>
      </c>
      <c r="F17" s="2">
        <v>167.03888888888889</v>
      </c>
      <c r="G17" s="2">
        <v>196.37222222222223</v>
      </c>
      <c r="H17" s="2">
        <v>189.41666666666666</v>
      </c>
      <c r="I17" s="2">
        <v>184.60555555555555</v>
      </c>
      <c r="J17" s="2">
        <v>215.95555555555555</v>
      </c>
      <c r="K17" s="2">
        <v>224.12777777777777</v>
      </c>
      <c r="L17" s="2">
        <v>217.08333333333334</v>
      </c>
      <c r="M17" s="2">
        <v>229.51666666666668</v>
      </c>
      <c r="N17" s="2">
        <v>213.97222222222223</v>
      </c>
      <c r="O17" s="2">
        <v>177.16666666666666</v>
      </c>
      <c r="P17" s="2">
        <v>120.64444444444445</v>
      </c>
      <c r="Q17" s="2">
        <v>289.44444444444446</v>
      </c>
      <c r="R17" s="2">
        <v>46.68333333333333</v>
      </c>
      <c r="S17" s="2">
        <f t="shared" si="0"/>
        <v>2516.2666666666664</v>
      </c>
      <c r="T17" s="2">
        <f t="shared" si="1"/>
        <v>336.12777777777779</v>
      </c>
    </row>
    <row r="18" spans="1:20" x14ac:dyDescent="0.3">
      <c r="A18" s="1">
        <v>16</v>
      </c>
      <c r="B18" s="1" t="s">
        <v>245</v>
      </c>
      <c r="C18" s="1">
        <v>2021</v>
      </c>
      <c r="D18" s="2">
        <v>80.138888888888886</v>
      </c>
      <c r="E18" s="2">
        <v>90.911111111111111</v>
      </c>
      <c r="F18" s="2">
        <v>92.62777777777778</v>
      </c>
      <c r="G18" s="2">
        <v>101.28333333333333</v>
      </c>
      <c r="H18" s="2">
        <v>87.62222222222222</v>
      </c>
      <c r="I18" s="2">
        <v>92.966666666666669</v>
      </c>
      <c r="J18" s="2">
        <v>102.15</v>
      </c>
      <c r="K18" s="2">
        <v>107.01666666666667</v>
      </c>
      <c r="L18" s="2">
        <v>109.13333333333334</v>
      </c>
      <c r="M18" s="2">
        <v>110.11111111111111</v>
      </c>
      <c r="N18" s="2">
        <v>112.12222222222222</v>
      </c>
      <c r="O18" s="2">
        <v>94.905555555555551</v>
      </c>
      <c r="P18" s="2">
        <v>97.655555555555551</v>
      </c>
      <c r="Q18" s="2">
        <v>136.31666666666666</v>
      </c>
      <c r="R18" s="2">
        <v>13.688888888888888</v>
      </c>
      <c r="S18" s="2">
        <f t="shared" si="0"/>
        <v>1292.3333333333333</v>
      </c>
      <c r="T18" s="2">
        <f t="shared" si="1"/>
        <v>150.00555555555556</v>
      </c>
    </row>
    <row r="19" spans="1:20" x14ac:dyDescent="0.3">
      <c r="A19" s="1">
        <v>39</v>
      </c>
      <c r="B19" s="1" t="s">
        <v>268</v>
      </c>
      <c r="C19" s="1">
        <v>2021</v>
      </c>
      <c r="D19" s="2">
        <v>459.48888888888888</v>
      </c>
      <c r="E19" s="2">
        <v>461.71666666666664</v>
      </c>
      <c r="F19" s="2">
        <v>481.6611111111111</v>
      </c>
      <c r="G19" s="2">
        <v>404.99444444444447</v>
      </c>
      <c r="H19" s="2">
        <v>407.31111111111113</v>
      </c>
      <c r="I19" s="2">
        <v>421.46666666666664</v>
      </c>
      <c r="J19" s="2">
        <v>400.66666666666669</v>
      </c>
      <c r="K19" s="2">
        <v>389.30555555555554</v>
      </c>
      <c r="L19" s="2">
        <v>400.11666666666667</v>
      </c>
      <c r="M19" s="2">
        <v>409.60555555555555</v>
      </c>
      <c r="N19" s="2">
        <v>347.78333333333336</v>
      </c>
      <c r="O19" s="2">
        <v>369.44444444444446</v>
      </c>
      <c r="P19" s="2">
        <v>342.06666666666666</v>
      </c>
      <c r="Q19" s="2">
        <v>557.15555555555557</v>
      </c>
      <c r="R19" s="2">
        <v>76.477777777777774</v>
      </c>
      <c r="S19" s="2">
        <f t="shared" si="0"/>
        <v>5372.1055555555567</v>
      </c>
      <c r="T19" s="2">
        <f t="shared" si="1"/>
        <v>633.63333333333333</v>
      </c>
    </row>
    <row r="20" spans="1:20" x14ac:dyDescent="0.3">
      <c r="A20" s="1">
        <v>17</v>
      </c>
      <c r="B20" s="1" t="s">
        <v>246</v>
      </c>
      <c r="C20" s="1">
        <v>2021</v>
      </c>
      <c r="D20" s="2">
        <v>216.63333333333333</v>
      </c>
      <c r="E20" s="2">
        <v>222.21111111111111</v>
      </c>
      <c r="F20" s="2">
        <v>220.03333333333333</v>
      </c>
      <c r="G20" s="2">
        <v>205.8</v>
      </c>
      <c r="H20" s="2">
        <v>211.36111111111111</v>
      </c>
      <c r="I20" s="2">
        <v>221.93333333333334</v>
      </c>
      <c r="J20" s="2">
        <v>240.21666666666667</v>
      </c>
      <c r="K20" s="2">
        <v>255.12222222222223</v>
      </c>
      <c r="L20" s="2">
        <v>213.24444444444444</v>
      </c>
      <c r="M20" s="2">
        <v>243.99444444444444</v>
      </c>
      <c r="N20" s="2">
        <v>242.0888888888889</v>
      </c>
      <c r="O20" s="2">
        <v>226.87777777777777</v>
      </c>
      <c r="P20" s="2">
        <v>193.08333333333334</v>
      </c>
      <c r="Q20" s="2">
        <v>406.4111111111111</v>
      </c>
      <c r="R20" s="2">
        <v>40.166666666666664</v>
      </c>
      <c r="S20" s="2">
        <f t="shared" si="0"/>
        <v>2952.7666666666669</v>
      </c>
      <c r="T20" s="2">
        <f t="shared" si="1"/>
        <v>446.57777777777778</v>
      </c>
    </row>
    <row r="21" spans="1:20" x14ac:dyDescent="0.3">
      <c r="A21" s="1">
        <v>18</v>
      </c>
      <c r="B21" s="1" t="s">
        <v>247</v>
      </c>
      <c r="C21" s="1">
        <v>2021</v>
      </c>
      <c r="D21" s="2">
        <v>202.52222222222221</v>
      </c>
      <c r="E21" s="2">
        <v>195.38333333333333</v>
      </c>
      <c r="F21" s="2">
        <v>231.72222222222223</v>
      </c>
      <c r="G21" s="2">
        <v>221.66666666666666</v>
      </c>
      <c r="H21" s="2">
        <v>235.13888888888889</v>
      </c>
      <c r="I21" s="2">
        <v>247.68333333333334</v>
      </c>
      <c r="J21" s="2">
        <v>265.66666666666669</v>
      </c>
      <c r="K21" s="2">
        <v>267.84444444444443</v>
      </c>
      <c r="L21" s="2">
        <v>283.85555555555555</v>
      </c>
      <c r="M21" s="2">
        <v>266.77777777777777</v>
      </c>
      <c r="N21" s="2">
        <v>277.58333333333331</v>
      </c>
      <c r="O21" s="2">
        <v>253.19444444444446</v>
      </c>
      <c r="P21" s="2">
        <v>224.99444444444444</v>
      </c>
      <c r="Q21" s="2">
        <v>333.25</v>
      </c>
      <c r="R21" s="2">
        <v>26.366666666666667</v>
      </c>
      <c r="S21" s="2">
        <f t="shared" si="0"/>
        <v>3200.4</v>
      </c>
      <c r="T21" s="2">
        <f t="shared" si="1"/>
        <v>359.61666666666667</v>
      </c>
    </row>
    <row r="22" spans="1:20" x14ac:dyDescent="0.3">
      <c r="A22" s="1">
        <v>40</v>
      </c>
      <c r="B22" s="1" t="s">
        <v>269</v>
      </c>
      <c r="C22" s="1">
        <v>2021</v>
      </c>
      <c r="D22" s="2">
        <v>422.13333333333333</v>
      </c>
      <c r="E22" s="2">
        <v>453.11111111111109</v>
      </c>
      <c r="F22" s="2">
        <v>444.95</v>
      </c>
      <c r="G22" s="2">
        <v>432.46666666666664</v>
      </c>
      <c r="H22" s="2">
        <v>431.26666666666665</v>
      </c>
      <c r="I22" s="2">
        <v>476.3388888888889</v>
      </c>
      <c r="J22" s="2">
        <v>452.70555555555558</v>
      </c>
      <c r="K22" s="2">
        <v>487.21111111111111</v>
      </c>
      <c r="L22" s="2">
        <v>511.45555555555558</v>
      </c>
      <c r="M22" s="2">
        <v>489.40555555555557</v>
      </c>
      <c r="N22" s="2">
        <v>472.52777777777777</v>
      </c>
      <c r="O22" s="2">
        <v>456.06111111111113</v>
      </c>
      <c r="P22" s="2">
        <v>430.96666666666664</v>
      </c>
      <c r="Q22" s="2">
        <v>808.40555555555557</v>
      </c>
      <c r="R22" s="2">
        <v>73.061111111111117</v>
      </c>
      <c r="S22" s="2">
        <f t="shared" si="0"/>
        <v>6033.6611111111115</v>
      </c>
      <c r="T22" s="2">
        <f t="shared" si="1"/>
        <v>881.4666666666667</v>
      </c>
    </row>
    <row r="23" spans="1:20" x14ac:dyDescent="0.3">
      <c r="A23" s="1">
        <v>19</v>
      </c>
      <c r="B23" s="1" t="s">
        <v>248</v>
      </c>
      <c r="C23" s="1">
        <v>2021</v>
      </c>
      <c r="D23" s="2">
        <v>2475.3166666666666</v>
      </c>
      <c r="E23" s="2">
        <v>2512.5222222222224</v>
      </c>
      <c r="F23" s="2">
        <v>2569.3944444444446</v>
      </c>
      <c r="G23" s="2">
        <v>2597.8444444444444</v>
      </c>
      <c r="H23" s="2">
        <v>2743.3944444444446</v>
      </c>
      <c r="I23" s="2">
        <v>2669.1888888888889</v>
      </c>
      <c r="J23" s="2">
        <v>2724.5722222222221</v>
      </c>
      <c r="K23" s="2">
        <v>2810.8166666666666</v>
      </c>
      <c r="L23" s="2">
        <v>2845.8277777777776</v>
      </c>
      <c r="M23" s="2">
        <v>2761.9166666666665</v>
      </c>
      <c r="N23" s="2">
        <v>2792.9722222222222</v>
      </c>
      <c r="O23" s="2">
        <v>2535.411111111111</v>
      </c>
      <c r="P23" s="2">
        <v>2450.6222222222223</v>
      </c>
      <c r="Q23" s="2">
        <v>3480.0555555555557</v>
      </c>
      <c r="R23" s="2">
        <v>726.22222222222217</v>
      </c>
      <c r="S23" s="2">
        <f t="shared" si="0"/>
        <v>35216.022222222222</v>
      </c>
      <c r="T23" s="2">
        <f t="shared" si="1"/>
        <v>4206.2777777777774</v>
      </c>
    </row>
    <row r="24" spans="1:20" x14ac:dyDescent="0.3">
      <c r="A24" s="1">
        <v>20</v>
      </c>
      <c r="B24" s="1" t="s">
        <v>249</v>
      </c>
      <c r="C24" s="1">
        <v>2021</v>
      </c>
      <c r="D24" s="2">
        <v>159.47777777777779</v>
      </c>
      <c r="E24" s="2">
        <v>171.23333333333332</v>
      </c>
      <c r="F24" s="2">
        <v>175.27777777777777</v>
      </c>
      <c r="G24" s="2">
        <v>170.62777777777777</v>
      </c>
      <c r="H24" s="2">
        <v>174.29444444444445</v>
      </c>
      <c r="I24" s="2">
        <v>186.56666666666666</v>
      </c>
      <c r="J24" s="2">
        <v>204.7</v>
      </c>
      <c r="K24" s="2">
        <v>209.27222222222221</v>
      </c>
      <c r="L24" s="2">
        <v>184.96666666666667</v>
      </c>
      <c r="M24" s="2">
        <v>207.37222222222223</v>
      </c>
      <c r="N24" s="2">
        <v>202.83333333333334</v>
      </c>
      <c r="O24" s="2">
        <v>183.02777777777777</v>
      </c>
      <c r="P24" s="2">
        <v>172.22777777777779</v>
      </c>
      <c r="Q24" s="2">
        <v>282.46666666666664</v>
      </c>
      <c r="R24" s="2">
        <v>28.177777777777777</v>
      </c>
      <c r="S24" s="2">
        <f t="shared" si="0"/>
        <v>2430.0555555555557</v>
      </c>
      <c r="T24" s="2">
        <f t="shared" si="1"/>
        <v>310.64444444444439</v>
      </c>
    </row>
    <row r="25" spans="1:20" x14ac:dyDescent="0.3">
      <c r="A25" s="1">
        <v>21</v>
      </c>
      <c r="B25" s="1" t="s">
        <v>250</v>
      </c>
      <c r="C25" s="1">
        <v>2021</v>
      </c>
      <c r="D25" s="2">
        <v>72.13333333333334</v>
      </c>
      <c r="E25" s="2">
        <v>64.672222222222217</v>
      </c>
      <c r="F25" s="2">
        <v>73.683333333333337</v>
      </c>
      <c r="G25" s="2">
        <v>66.938888888888883</v>
      </c>
      <c r="H25" s="2">
        <v>78.111111111111114</v>
      </c>
      <c r="I25" s="2">
        <v>76.361111111111114</v>
      </c>
      <c r="J25" s="2">
        <v>89.977777777777774</v>
      </c>
      <c r="K25" s="2">
        <v>71.888888888888886</v>
      </c>
      <c r="L25" s="2">
        <v>86.855555555555554</v>
      </c>
      <c r="M25" s="2">
        <v>84.9</v>
      </c>
      <c r="N25" s="2">
        <v>70.12777777777778</v>
      </c>
      <c r="O25" s="2">
        <v>74.444444444444443</v>
      </c>
      <c r="P25" s="2">
        <v>93.9</v>
      </c>
      <c r="Q25" s="2">
        <v>117.14444444444445</v>
      </c>
      <c r="R25" s="2">
        <v>5.4388888888888891</v>
      </c>
      <c r="S25" s="2">
        <f t="shared" si="0"/>
        <v>1009.4333333333333</v>
      </c>
      <c r="T25" s="2">
        <f t="shared" si="1"/>
        <v>122.58333333333333</v>
      </c>
    </row>
    <row r="26" spans="1:20" x14ac:dyDescent="0.3">
      <c r="A26" s="1">
        <v>37</v>
      </c>
      <c r="B26" s="1" t="s">
        <v>266</v>
      </c>
      <c r="C26" s="1">
        <v>2021</v>
      </c>
      <c r="D26" s="2">
        <v>731.35555555555561</v>
      </c>
      <c r="E26" s="2">
        <v>800.4</v>
      </c>
      <c r="F26" s="2">
        <v>793.69444444444446</v>
      </c>
      <c r="G26" s="2">
        <v>782.52222222222224</v>
      </c>
      <c r="H26" s="2">
        <v>806.22222222222217</v>
      </c>
      <c r="I26" s="2">
        <v>743.81111111111113</v>
      </c>
      <c r="J26" s="2">
        <v>790.97777777777776</v>
      </c>
      <c r="K26" s="2">
        <v>843.70555555555552</v>
      </c>
      <c r="L26" s="2">
        <v>732.36666666666667</v>
      </c>
      <c r="M26" s="2">
        <v>759.74444444444441</v>
      </c>
      <c r="N26" s="2">
        <v>801.26666666666665</v>
      </c>
      <c r="O26" s="2">
        <v>811.08333333333337</v>
      </c>
      <c r="P26" s="2">
        <v>795.69444444444446</v>
      </c>
      <c r="Q26" s="2">
        <v>1008.4166666666666</v>
      </c>
      <c r="R26" s="2">
        <v>295.54444444444442</v>
      </c>
      <c r="S26" s="2">
        <f t="shared" si="0"/>
        <v>10488.388888888891</v>
      </c>
      <c r="T26" s="2">
        <f t="shared" si="1"/>
        <v>1303.961111111111</v>
      </c>
    </row>
    <row r="27" spans="1:20" x14ac:dyDescent="0.3">
      <c r="A27" s="1">
        <v>22</v>
      </c>
      <c r="B27" s="1" t="s">
        <v>251</v>
      </c>
      <c r="C27" s="1">
        <v>2021</v>
      </c>
      <c r="D27" s="2">
        <v>245.46666666666667</v>
      </c>
      <c r="E27" s="2">
        <v>309.85000000000002</v>
      </c>
      <c r="F27" s="2">
        <v>295.58333333333331</v>
      </c>
      <c r="G27" s="2">
        <v>317.62777777777779</v>
      </c>
      <c r="H27" s="2">
        <v>334.38888888888891</v>
      </c>
      <c r="I27" s="2">
        <v>352.78888888888889</v>
      </c>
      <c r="J27" s="2">
        <v>384.61666666666667</v>
      </c>
      <c r="K27" s="2">
        <v>341.01666666666665</v>
      </c>
      <c r="L27" s="2">
        <v>390.55555555555554</v>
      </c>
      <c r="M27" s="2">
        <v>388.83333333333331</v>
      </c>
      <c r="N27" s="2">
        <v>413.15555555555557</v>
      </c>
      <c r="O27" s="2">
        <v>408.03888888888889</v>
      </c>
      <c r="P27" s="2">
        <v>341.89444444444445</v>
      </c>
      <c r="Q27" s="2">
        <v>260.49444444444447</v>
      </c>
      <c r="R27" s="2">
        <v>40.072222222222223</v>
      </c>
      <c r="S27" s="2">
        <f t="shared" si="0"/>
        <v>4563.8888888888896</v>
      </c>
      <c r="T27" s="2">
        <f t="shared" si="1"/>
        <v>300.56666666666672</v>
      </c>
    </row>
    <row r="28" spans="1:20" x14ac:dyDescent="0.3">
      <c r="A28" s="1">
        <v>23</v>
      </c>
      <c r="B28" s="1" t="s">
        <v>252</v>
      </c>
      <c r="C28" s="1">
        <v>2021</v>
      </c>
      <c r="D28" s="2">
        <v>19.81111111111111</v>
      </c>
      <c r="E28" s="2">
        <v>17.822222222222223</v>
      </c>
      <c r="F28" s="2">
        <v>12.938888888888888</v>
      </c>
      <c r="G28" s="2">
        <v>16.755555555555556</v>
      </c>
      <c r="H28" s="2">
        <v>19.461111111111112</v>
      </c>
      <c r="I28" s="2">
        <v>17.983333333333334</v>
      </c>
      <c r="J28" s="2">
        <v>12.75</v>
      </c>
      <c r="K28" s="2">
        <v>32.06111111111111</v>
      </c>
      <c r="L28" s="2">
        <v>26.8</v>
      </c>
      <c r="M28" s="2">
        <v>31.183333333333334</v>
      </c>
      <c r="N28" s="2">
        <v>32.93888888888889</v>
      </c>
      <c r="O28" s="2">
        <v>31.394444444444446</v>
      </c>
      <c r="P28" s="2">
        <v>25.45</v>
      </c>
      <c r="Q28" s="2">
        <v>49.166666666666664</v>
      </c>
      <c r="R28" s="2">
        <v>0.97777777777777775</v>
      </c>
      <c r="S28" s="2">
        <f t="shared" si="0"/>
        <v>298.32777777777778</v>
      </c>
      <c r="T28" s="2">
        <f t="shared" si="1"/>
        <v>50.144444444444439</v>
      </c>
    </row>
    <row r="29" spans="1:20" x14ac:dyDescent="0.3">
      <c r="A29" s="1">
        <v>38</v>
      </c>
      <c r="B29" s="1" t="s">
        <v>267</v>
      </c>
      <c r="C29" s="1">
        <v>2021</v>
      </c>
      <c r="D29" s="2">
        <v>899.01666666666665</v>
      </c>
      <c r="E29" s="2">
        <v>933.41111111111115</v>
      </c>
      <c r="F29" s="2">
        <v>942.69444444444446</v>
      </c>
      <c r="G29" s="2">
        <v>899.49444444444441</v>
      </c>
      <c r="H29" s="2">
        <v>958.67777777777781</v>
      </c>
      <c r="I29" s="2">
        <v>951.42777777777781</v>
      </c>
      <c r="J29" s="2">
        <v>983.81666666666672</v>
      </c>
      <c r="K29" s="2">
        <v>999.61111111111109</v>
      </c>
      <c r="L29" s="2">
        <v>1092.6055555555556</v>
      </c>
      <c r="M29" s="2">
        <v>1097.1777777777777</v>
      </c>
      <c r="N29" s="2">
        <v>1091.6222222222223</v>
      </c>
      <c r="O29" s="2">
        <v>1083.8277777777778</v>
      </c>
      <c r="P29" s="2">
        <v>1085.0055555555555</v>
      </c>
      <c r="Q29" s="2">
        <v>1329.3666666666666</v>
      </c>
      <c r="R29" s="2">
        <v>253.33333333333334</v>
      </c>
      <c r="S29" s="2">
        <f t="shared" si="0"/>
        <v>13271.722222222223</v>
      </c>
      <c r="T29" s="2">
        <f t="shared" si="1"/>
        <v>1582.6999999999998</v>
      </c>
    </row>
    <row r="30" spans="1:20" x14ac:dyDescent="0.3">
      <c r="A30" s="1">
        <v>24</v>
      </c>
      <c r="B30" s="1" t="s">
        <v>253</v>
      </c>
      <c r="C30" s="1">
        <v>2021</v>
      </c>
      <c r="D30" s="2">
        <v>36.133333333333333</v>
      </c>
      <c r="E30" s="2">
        <v>45.011111111111113</v>
      </c>
      <c r="F30" s="2">
        <v>29.694444444444443</v>
      </c>
      <c r="G30" s="2">
        <v>41.055555555555557</v>
      </c>
      <c r="H30" s="2">
        <v>28.2</v>
      </c>
      <c r="I30" s="2">
        <v>39.155555555555559</v>
      </c>
      <c r="J30" s="2">
        <v>36.022222222222226</v>
      </c>
      <c r="K30" s="2">
        <v>36.905555555555559</v>
      </c>
      <c r="L30" s="2">
        <v>39.427777777777777</v>
      </c>
      <c r="M30" s="2">
        <v>45.327777777777776</v>
      </c>
      <c r="N30" s="2">
        <v>29</v>
      </c>
      <c r="O30" s="2">
        <v>35.822222222222223</v>
      </c>
      <c r="P30" s="2">
        <v>37.427777777777777</v>
      </c>
      <c r="Q30" s="2">
        <v>69.95</v>
      </c>
      <c r="R30" s="2">
        <v>6.65</v>
      </c>
      <c r="S30" s="2">
        <f t="shared" si="0"/>
        <v>485.83333333333337</v>
      </c>
      <c r="T30" s="2">
        <f t="shared" si="1"/>
        <v>76.600000000000009</v>
      </c>
    </row>
    <row r="31" spans="1:20" x14ac:dyDescent="0.3">
      <c r="A31" s="1">
        <v>36</v>
      </c>
      <c r="B31" s="1" t="s">
        <v>265</v>
      </c>
      <c r="C31" s="1">
        <v>2021</v>
      </c>
      <c r="D31" s="2">
        <v>1227.161111111111</v>
      </c>
      <c r="E31" s="2">
        <v>1379.4777777777779</v>
      </c>
      <c r="F31" s="2">
        <v>1405.15</v>
      </c>
      <c r="G31" s="2">
        <v>1348.7555555555555</v>
      </c>
      <c r="H31" s="2">
        <v>1468.911111111111</v>
      </c>
      <c r="I31" s="2">
        <v>1406.4888888888888</v>
      </c>
      <c r="J31" s="2">
        <v>1510.4888888888888</v>
      </c>
      <c r="K31" s="2">
        <v>1471.1777777777777</v>
      </c>
      <c r="L31" s="2">
        <v>1535.5833333333333</v>
      </c>
      <c r="M31" s="2">
        <v>1702.7388888888888</v>
      </c>
      <c r="N31" s="2">
        <v>1689.1333333333334</v>
      </c>
      <c r="O31" s="2">
        <v>1635.7555555555555</v>
      </c>
      <c r="P31" s="2">
        <v>1672.5666666666666</v>
      </c>
      <c r="Q31" s="2">
        <v>1903.6277777777777</v>
      </c>
      <c r="R31" s="2">
        <v>642.93333333333328</v>
      </c>
      <c r="S31" s="2">
        <f t="shared" si="0"/>
        <v>20096.322222222221</v>
      </c>
      <c r="T31" s="2">
        <f t="shared" si="1"/>
        <v>2546.5611111111111</v>
      </c>
    </row>
    <row r="32" spans="1:20" x14ac:dyDescent="0.3">
      <c r="A32" s="1">
        <v>25</v>
      </c>
      <c r="B32" s="1" t="s">
        <v>254</v>
      </c>
      <c r="C32" s="1">
        <v>2021</v>
      </c>
      <c r="D32" s="2">
        <v>217.35555555555555</v>
      </c>
      <c r="E32" s="2">
        <v>204.9388888888889</v>
      </c>
      <c r="F32" s="2">
        <v>207.97777777777779</v>
      </c>
      <c r="G32" s="2">
        <v>218.43333333333334</v>
      </c>
      <c r="H32" s="2">
        <v>212.17222222222222</v>
      </c>
      <c r="I32" s="2">
        <v>221.0888888888889</v>
      </c>
      <c r="J32" s="2">
        <v>208.21666666666667</v>
      </c>
      <c r="K32" s="2">
        <v>208.52222222222221</v>
      </c>
      <c r="L32" s="2">
        <v>215.53333333333333</v>
      </c>
      <c r="M32" s="2">
        <v>225.8111111111111</v>
      </c>
      <c r="N32" s="2">
        <v>241.0611111111111</v>
      </c>
      <c r="O32" s="2">
        <v>201.52222222222221</v>
      </c>
      <c r="P32" s="2">
        <v>182.6</v>
      </c>
      <c r="Q32" s="2">
        <v>355.45555555555558</v>
      </c>
      <c r="R32" s="2">
        <v>38.655555555555559</v>
      </c>
      <c r="S32" s="2">
        <f t="shared" si="0"/>
        <v>2803.8888888888887</v>
      </c>
      <c r="T32" s="2">
        <f t="shared" si="1"/>
        <v>394.11111111111114</v>
      </c>
    </row>
    <row r="33" spans="1:20" x14ac:dyDescent="0.3">
      <c r="A33" s="1">
        <v>26</v>
      </c>
      <c r="B33" s="1" t="s">
        <v>255</v>
      </c>
      <c r="C33" s="1">
        <v>2021</v>
      </c>
      <c r="D33" s="2">
        <v>348.13888888888891</v>
      </c>
      <c r="E33" s="2">
        <v>301.54444444444442</v>
      </c>
      <c r="F33" s="2">
        <v>328.89444444444445</v>
      </c>
      <c r="G33" s="2">
        <v>299.72222222222223</v>
      </c>
      <c r="H33" s="2">
        <v>342.55</v>
      </c>
      <c r="I33" s="2">
        <v>339.98333333333335</v>
      </c>
      <c r="J33" s="2">
        <v>369.73888888888888</v>
      </c>
      <c r="K33" s="2">
        <v>333.41666666666669</v>
      </c>
      <c r="L33" s="2">
        <v>378.41666666666669</v>
      </c>
      <c r="M33" s="2">
        <v>350.54444444444442</v>
      </c>
      <c r="N33" s="2">
        <v>338.99444444444447</v>
      </c>
      <c r="O33" s="2">
        <v>334.72222222222223</v>
      </c>
      <c r="P33" s="2">
        <v>314.1611111111111</v>
      </c>
      <c r="Q33" s="2">
        <v>525.00555555555559</v>
      </c>
      <c r="R33" s="2">
        <v>59.772222222222226</v>
      </c>
      <c r="S33" s="2">
        <f t="shared" si="0"/>
        <v>4440.5999999999995</v>
      </c>
      <c r="T33" s="2">
        <f t="shared" si="1"/>
        <v>584.77777777777783</v>
      </c>
    </row>
    <row r="34" spans="1:20" x14ac:dyDescent="0.3">
      <c r="A34" s="1">
        <v>27</v>
      </c>
      <c r="B34" s="1" t="s">
        <v>256</v>
      </c>
      <c r="C34" s="1">
        <v>2021</v>
      </c>
      <c r="D34" s="2">
        <v>217.41666666666666</v>
      </c>
      <c r="E34" s="2">
        <v>206.59444444444443</v>
      </c>
      <c r="F34" s="2">
        <v>203.7</v>
      </c>
      <c r="G34" s="2">
        <v>222.60555555555555</v>
      </c>
      <c r="H34" s="2">
        <v>239.88333333333333</v>
      </c>
      <c r="I34" s="2">
        <v>221.39444444444445</v>
      </c>
      <c r="J34" s="2">
        <v>246.53333333333333</v>
      </c>
      <c r="K34" s="2">
        <v>225.36666666666667</v>
      </c>
      <c r="L34" s="2">
        <v>272.56666666666666</v>
      </c>
      <c r="M34" s="2">
        <v>261.14999999999998</v>
      </c>
      <c r="N34" s="2">
        <v>272.28333333333336</v>
      </c>
      <c r="O34" s="2">
        <v>250.07777777777778</v>
      </c>
      <c r="P34" s="2">
        <v>219.1888888888889</v>
      </c>
      <c r="Q34" s="2">
        <v>403.96666666666664</v>
      </c>
      <c r="R34" s="2">
        <v>40.116666666666667</v>
      </c>
      <c r="S34" s="2">
        <f t="shared" si="0"/>
        <v>3098.8777777777777</v>
      </c>
      <c r="T34" s="2">
        <f t="shared" si="1"/>
        <v>444.08333333333331</v>
      </c>
    </row>
    <row r="35" spans="1:20" x14ac:dyDescent="0.3">
      <c r="A35" s="1">
        <v>28</v>
      </c>
      <c r="B35" s="1" t="s">
        <v>257</v>
      </c>
      <c r="C35" s="1">
        <v>2021</v>
      </c>
      <c r="D35" s="2">
        <v>90.405555555555551</v>
      </c>
      <c r="E35" s="2">
        <v>99.75555555555556</v>
      </c>
      <c r="F35" s="2">
        <v>121.84444444444445</v>
      </c>
      <c r="G35" s="2">
        <v>114.12222222222222</v>
      </c>
      <c r="H35" s="2">
        <v>143.92222222222222</v>
      </c>
      <c r="I35" s="2">
        <v>114.13333333333334</v>
      </c>
      <c r="J35" s="2">
        <v>131.46111111111111</v>
      </c>
      <c r="K35" s="2">
        <v>134.9111111111111</v>
      </c>
      <c r="L35" s="2">
        <v>143.35</v>
      </c>
      <c r="M35" s="2">
        <v>148.28333333333333</v>
      </c>
      <c r="N35" s="2">
        <v>133.38333333333333</v>
      </c>
      <c r="O35" s="2">
        <v>139.29444444444445</v>
      </c>
      <c r="P35" s="2">
        <v>120.02777777777777</v>
      </c>
      <c r="Q35" s="2">
        <v>121.70555555555555</v>
      </c>
      <c r="R35" s="2">
        <v>9.2444444444444436</v>
      </c>
      <c r="S35" s="2">
        <f t="shared" si="0"/>
        <v>1644.1388888888889</v>
      </c>
      <c r="T35" s="2">
        <f t="shared" si="1"/>
        <v>130.94999999999999</v>
      </c>
    </row>
    <row r="36" spans="1:20" x14ac:dyDescent="0.3">
      <c r="A36" s="1">
        <v>29</v>
      </c>
      <c r="B36" s="1" t="s">
        <v>258</v>
      </c>
      <c r="C36" s="1">
        <v>2021</v>
      </c>
      <c r="D36" s="2">
        <v>12.094444444444445</v>
      </c>
      <c r="E36" s="2">
        <v>10.388888888888889</v>
      </c>
      <c r="F36" s="2">
        <v>17.088888888888889</v>
      </c>
      <c r="G36" s="2">
        <v>12.377777777777778</v>
      </c>
      <c r="H36" s="2">
        <v>9.65</v>
      </c>
      <c r="I36" s="2">
        <v>21.4</v>
      </c>
      <c r="J36" s="2">
        <v>22.3</v>
      </c>
      <c r="K36" s="2">
        <v>14.261111111111111</v>
      </c>
      <c r="L36" s="2">
        <v>18.766666666666666</v>
      </c>
      <c r="M36" s="2">
        <v>17.205555555555556</v>
      </c>
      <c r="N36" s="2">
        <v>19.55</v>
      </c>
      <c r="O36" s="2">
        <v>20.233333333333334</v>
      </c>
      <c r="P36" s="2">
        <v>17.044444444444444</v>
      </c>
      <c r="Q36" s="2">
        <v>21.827777777777779</v>
      </c>
      <c r="R36" s="2">
        <v>2.5499999999999998</v>
      </c>
      <c r="S36" s="2">
        <f t="shared" si="0"/>
        <v>214.91111111111113</v>
      </c>
      <c r="T36" s="2">
        <f t="shared" si="1"/>
        <v>24.37777777777778</v>
      </c>
    </row>
    <row r="37" spans="1:20" x14ac:dyDescent="0.3">
      <c r="A37" s="1">
        <v>30</v>
      </c>
      <c r="B37" s="1" t="s">
        <v>259</v>
      </c>
      <c r="C37" s="1">
        <v>2021</v>
      </c>
      <c r="D37" s="2">
        <v>1592.5</v>
      </c>
      <c r="E37" s="2">
        <v>1737.7777777777778</v>
      </c>
      <c r="F37" s="2">
        <v>1732.7</v>
      </c>
      <c r="G37" s="2">
        <v>1738.0944444444444</v>
      </c>
      <c r="H37" s="2">
        <v>1744.7777777777778</v>
      </c>
      <c r="I37" s="2">
        <v>1709.0333333333333</v>
      </c>
      <c r="J37" s="2">
        <v>1683.9777777777779</v>
      </c>
      <c r="K37" s="2">
        <v>1697.9944444444445</v>
      </c>
      <c r="L37" s="2">
        <v>1591.5833333333333</v>
      </c>
      <c r="M37" s="2">
        <v>1766.0833333333333</v>
      </c>
      <c r="N37" s="2">
        <v>1527.6333333333334</v>
      </c>
      <c r="O37" s="2">
        <v>1494.7555555555555</v>
      </c>
      <c r="P37" s="2">
        <v>1271.4833333333333</v>
      </c>
      <c r="Q37" s="2">
        <v>1966.55</v>
      </c>
      <c r="R37" s="2">
        <v>232.32777777777778</v>
      </c>
      <c r="S37" s="2">
        <f t="shared" si="0"/>
        <v>21520.722222222223</v>
      </c>
      <c r="T37" s="2">
        <f t="shared" si="1"/>
        <v>2198.8777777777777</v>
      </c>
    </row>
    <row r="38" spans="1:20" x14ac:dyDescent="0.3">
      <c r="A38" s="1">
        <v>31</v>
      </c>
      <c r="B38" s="1" t="s">
        <v>260</v>
      </c>
      <c r="C38" s="1">
        <v>2021</v>
      </c>
      <c r="D38" s="2">
        <v>464.6611111111111</v>
      </c>
      <c r="E38" s="2">
        <v>499.54444444444442</v>
      </c>
      <c r="F38" s="2">
        <v>487.30555555555554</v>
      </c>
      <c r="G38" s="2">
        <v>462.65</v>
      </c>
      <c r="H38" s="2">
        <v>490.32777777777778</v>
      </c>
      <c r="I38" s="2">
        <v>526.43888888888887</v>
      </c>
      <c r="J38" s="2">
        <v>537.07777777777778</v>
      </c>
      <c r="K38" s="2">
        <v>553.31666666666672</v>
      </c>
      <c r="L38" s="2">
        <v>526.44444444444446</v>
      </c>
      <c r="M38" s="2">
        <v>569.39444444444439</v>
      </c>
      <c r="N38" s="2">
        <v>463.3</v>
      </c>
      <c r="O38" s="2">
        <v>448.71111111111111</v>
      </c>
      <c r="P38" s="2">
        <v>383.1611111111111</v>
      </c>
      <c r="Q38" s="2">
        <v>715.4666666666667</v>
      </c>
      <c r="R38" s="2">
        <v>120.28333333333333</v>
      </c>
      <c r="S38" s="2">
        <f t="shared" si="0"/>
        <v>6532.6166666666668</v>
      </c>
      <c r="T38" s="2">
        <f t="shared" si="1"/>
        <v>835.75</v>
      </c>
    </row>
    <row r="39" spans="1:20" x14ac:dyDescent="0.3">
      <c r="A39" s="1">
        <v>32</v>
      </c>
      <c r="B39" s="1" t="s">
        <v>261</v>
      </c>
      <c r="C39" s="1">
        <v>2021</v>
      </c>
      <c r="D39" s="2">
        <v>729.83888888888885</v>
      </c>
      <c r="E39" s="2">
        <v>766.46111111111111</v>
      </c>
      <c r="F39" s="2">
        <v>762.98333333333335</v>
      </c>
      <c r="G39" s="2">
        <v>775.29444444444448</v>
      </c>
      <c r="H39" s="2">
        <v>764.5333333333333</v>
      </c>
      <c r="I39" s="2">
        <v>734.09444444444443</v>
      </c>
      <c r="J39" s="2">
        <v>686.9666666666667</v>
      </c>
      <c r="K39" s="2">
        <v>687.87222222222226</v>
      </c>
      <c r="L39" s="2">
        <v>691.08333333333337</v>
      </c>
      <c r="M39" s="2">
        <v>585.87222222222226</v>
      </c>
      <c r="N39" s="2">
        <v>609.37222222222226</v>
      </c>
      <c r="O39" s="2">
        <v>608.56666666666672</v>
      </c>
      <c r="P39" s="2">
        <v>525.61111111111109</v>
      </c>
      <c r="Q39" s="2">
        <v>610.47777777777776</v>
      </c>
      <c r="R39" s="2">
        <v>66.905555555555551</v>
      </c>
      <c r="S39" s="2">
        <f t="shared" si="0"/>
        <v>8995.4555555555544</v>
      </c>
      <c r="T39" s="2">
        <f t="shared" si="1"/>
        <v>677.38333333333333</v>
      </c>
    </row>
    <row r="40" spans="1:20" x14ac:dyDescent="0.3">
      <c r="A40" s="1">
        <v>33</v>
      </c>
      <c r="B40" s="1" t="s">
        <v>262</v>
      </c>
      <c r="C40" s="1">
        <v>2021</v>
      </c>
      <c r="D40" s="2">
        <v>2150.2166666666667</v>
      </c>
      <c r="E40" s="2">
        <v>2307.65</v>
      </c>
      <c r="F40" s="2">
        <v>2324.8777777777777</v>
      </c>
      <c r="G40" s="2">
        <v>2298.8333333333335</v>
      </c>
      <c r="H40" s="2">
        <v>2499.1777777777779</v>
      </c>
      <c r="I40" s="2">
        <v>2513.9944444444445</v>
      </c>
      <c r="J40" s="2">
        <v>2614.7833333333333</v>
      </c>
      <c r="K40" s="2">
        <v>2770.6666666666665</v>
      </c>
      <c r="L40" s="2">
        <v>2927.0944444444444</v>
      </c>
      <c r="M40" s="2">
        <v>2806</v>
      </c>
      <c r="N40" s="2">
        <v>2612.0777777777776</v>
      </c>
      <c r="O40" s="2">
        <v>2591.5</v>
      </c>
      <c r="P40" s="2">
        <v>2463.5388888888888</v>
      </c>
      <c r="Q40" s="2">
        <v>3822.6444444444446</v>
      </c>
      <c r="R40" s="2">
        <v>486.15555555555557</v>
      </c>
      <c r="S40" s="2">
        <f t="shared" si="0"/>
        <v>33366.566666666666</v>
      </c>
      <c r="T40" s="2">
        <f t="shared" si="1"/>
        <v>4308.8</v>
      </c>
    </row>
    <row r="41" spans="1:20" x14ac:dyDescent="0.3">
      <c r="A41" s="1">
        <v>34</v>
      </c>
      <c r="B41" s="1" t="s">
        <v>263</v>
      </c>
      <c r="C41" s="1">
        <v>2021</v>
      </c>
      <c r="D41" s="2">
        <v>40.633333333333333</v>
      </c>
      <c r="E41" s="2">
        <v>40.755555555555553</v>
      </c>
      <c r="F41" s="2">
        <v>29.383333333333333</v>
      </c>
      <c r="G41" s="2">
        <v>29.205555555555556</v>
      </c>
      <c r="H41" s="2">
        <v>27.161111111111111</v>
      </c>
      <c r="I41" s="2">
        <v>37.516666666666666</v>
      </c>
      <c r="J41" s="2">
        <v>21.861111111111111</v>
      </c>
      <c r="K41" s="2">
        <v>34.222222222222221</v>
      </c>
      <c r="L41" s="2">
        <v>28.361111111111111</v>
      </c>
      <c r="M41" s="2">
        <v>34.049999999999997</v>
      </c>
      <c r="N41" s="2">
        <v>32.516666666666666</v>
      </c>
      <c r="O41" s="2">
        <v>32.283333333333331</v>
      </c>
      <c r="P41" s="2">
        <v>31.794444444444444</v>
      </c>
      <c r="Q41" s="2">
        <v>44.988888888888887</v>
      </c>
      <c r="R41" s="2">
        <v>1.6055555555555556</v>
      </c>
      <c r="S41" s="2">
        <f t="shared" si="0"/>
        <v>421.34999999999991</v>
      </c>
      <c r="T41" s="2">
        <f t="shared" si="1"/>
        <v>46.594444444444441</v>
      </c>
    </row>
    <row r="42" spans="1:20" x14ac:dyDescent="0.3">
      <c r="A42" s="1">
        <v>35</v>
      </c>
      <c r="B42" s="1" t="s">
        <v>264</v>
      </c>
      <c r="C42" s="1">
        <v>2021</v>
      </c>
      <c r="D42" s="2">
        <v>2076.3555555555554</v>
      </c>
      <c r="E42" s="2">
        <v>2173.9499999999998</v>
      </c>
      <c r="F42" s="2">
        <v>2202.2722222222224</v>
      </c>
      <c r="G42" s="2">
        <v>2305.2333333333331</v>
      </c>
      <c r="H42" s="2">
        <v>2327.65</v>
      </c>
      <c r="I42" s="2">
        <v>2453.4277777777779</v>
      </c>
      <c r="J42" s="2">
        <v>2491.338888888889</v>
      </c>
      <c r="K42" s="2">
        <v>2720.65</v>
      </c>
      <c r="L42" s="2">
        <v>2653.3833333333332</v>
      </c>
      <c r="M42" s="2">
        <v>2554.088888888889</v>
      </c>
      <c r="N42" s="2">
        <v>2567.4611111111112</v>
      </c>
      <c r="O42" s="2">
        <v>2508.4055555555556</v>
      </c>
      <c r="P42" s="2">
        <v>2319.1944444444443</v>
      </c>
      <c r="Q42" s="2">
        <v>3689.2444444444445</v>
      </c>
      <c r="R42" s="2">
        <v>499.9111111111111</v>
      </c>
      <c r="S42" s="2">
        <f t="shared" si="0"/>
        <v>31853.322222222225</v>
      </c>
      <c r="T42" s="2">
        <f t="shared" si="1"/>
        <v>4189.155555555556</v>
      </c>
    </row>
    <row r="43" spans="1:20" s="12" customFormat="1" x14ac:dyDescent="0.3">
      <c r="A43" s="10"/>
      <c r="B43" s="20" t="s">
        <v>273</v>
      </c>
      <c r="C43" s="21">
        <v>2021</v>
      </c>
      <c r="D43" s="22">
        <f>SUM(D2:D42)</f>
        <v>38970.777777777788</v>
      </c>
      <c r="E43" s="22">
        <f t="shared" ref="E43:S43" si="2">SUM(E2:E42)</f>
        <v>41422.55000000001</v>
      </c>
      <c r="F43" s="22">
        <f t="shared" si="2"/>
        <v>42162.407777777778</v>
      </c>
      <c r="G43" s="22">
        <f t="shared" si="2"/>
        <v>41606.991111111114</v>
      </c>
      <c r="H43" s="22">
        <f t="shared" si="2"/>
        <v>42909.261111111118</v>
      </c>
      <c r="I43" s="22">
        <f t="shared" si="2"/>
        <v>43689.745555555543</v>
      </c>
      <c r="J43" s="22">
        <f t="shared" si="2"/>
        <v>44899.416666666664</v>
      </c>
      <c r="K43" s="22">
        <f t="shared" si="2"/>
        <v>46854.935555555545</v>
      </c>
      <c r="L43" s="22">
        <f t="shared" si="2"/>
        <v>47220.3288888889</v>
      </c>
      <c r="M43" s="22">
        <f t="shared" si="2"/>
        <v>46992.765555555554</v>
      </c>
      <c r="N43" s="22">
        <f t="shared" si="2"/>
        <v>46448.268888888881</v>
      </c>
      <c r="O43" s="22">
        <f t="shared" si="2"/>
        <v>45141.779999999984</v>
      </c>
      <c r="P43" s="22">
        <f t="shared" si="2"/>
        <v>40385.54555555556</v>
      </c>
      <c r="Q43" s="22">
        <f t="shared" si="2"/>
        <v>57621.688888888879</v>
      </c>
      <c r="R43" s="22">
        <f t="shared" si="2"/>
        <v>10120.199999999999</v>
      </c>
      <c r="S43" s="22">
        <f t="shared" si="2"/>
        <v>578824.97444444441</v>
      </c>
      <c r="T43" s="22">
        <f t="shared" si="1"/>
        <v>67741.888888888876</v>
      </c>
    </row>
    <row r="44" spans="1:20" s="12" customFormat="1" x14ac:dyDescent="0.3">
      <c r="A44" s="10"/>
      <c r="B44" s="20" t="s">
        <v>274</v>
      </c>
      <c r="C44" s="21">
        <v>2021</v>
      </c>
      <c r="D44" s="22">
        <f>Charter!D116</f>
        <v>7084.4055555555578</v>
      </c>
      <c r="E44" s="22">
        <f>Charter!E116</f>
        <v>6921.677777777777</v>
      </c>
      <c r="F44" s="22">
        <f>Charter!F116</f>
        <v>6967.927777777777</v>
      </c>
      <c r="G44" s="22">
        <f>Charter!G116</f>
        <v>6797.8999999999987</v>
      </c>
      <c r="H44" s="22">
        <f>Charter!H116</f>
        <v>6744.7111111111108</v>
      </c>
      <c r="I44" s="22">
        <f>Charter!I116</f>
        <v>6745.0666666666648</v>
      </c>
      <c r="J44" s="22">
        <f>Charter!J116</f>
        <v>6661.1</v>
      </c>
      <c r="K44" s="22">
        <f>Charter!K116</f>
        <v>6113.1333333333359</v>
      </c>
      <c r="L44" s="22">
        <f>Charter!L116</f>
        <v>5946.7222222222217</v>
      </c>
      <c r="M44" s="22">
        <f>Charter!M116</f>
        <v>5123.5222222222219</v>
      </c>
      <c r="N44" s="22">
        <f>Charter!N116</f>
        <v>4232.666666666667</v>
      </c>
      <c r="O44" s="22">
        <f>Charter!O116</f>
        <v>3935.9500000000003</v>
      </c>
      <c r="P44" s="22">
        <f>Charter!P116</f>
        <v>3412.5444444444447</v>
      </c>
      <c r="Q44" s="22">
        <f>Charter!Q116</f>
        <v>10170.488888888893</v>
      </c>
      <c r="R44" s="22">
        <f>Charter!R116</f>
        <v>1068.9333333333332</v>
      </c>
      <c r="S44" s="22">
        <f>Charter!S116</f>
        <v>77756.261111111118</v>
      </c>
      <c r="T44" s="22">
        <f t="shared" si="1"/>
        <v>11239.422222222225</v>
      </c>
    </row>
    <row r="45" spans="1:20" s="12" customFormat="1" x14ac:dyDescent="0.3">
      <c r="A45" s="10">
        <v>41</v>
      </c>
      <c r="B45" s="10" t="s">
        <v>275</v>
      </c>
      <c r="C45" s="13">
        <v>2021</v>
      </c>
      <c r="D45" s="11">
        <v>3.8222222222222224</v>
      </c>
      <c r="E45" s="11">
        <v>0.6333333333333333</v>
      </c>
      <c r="F45" s="11">
        <v>0.14444444444444443</v>
      </c>
      <c r="G45" s="11">
        <v>6.1111111111111109E-2</v>
      </c>
      <c r="H45" s="11">
        <v>0.98888888888888893</v>
      </c>
      <c r="I45" s="11">
        <v>0.56111111111111112</v>
      </c>
      <c r="J45" s="11">
        <v>0</v>
      </c>
      <c r="K45" s="11">
        <v>1.5</v>
      </c>
      <c r="L45" s="11">
        <v>1</v>
      </c>
      <c r="M45" s="11">
        <v>1.2611111111111111</v>
      </c>
      <c r="N45" s="11">
        <v>0</v>
      </c>
      <c r="O45" s="11">
        <v>8.8888888888888892E-2</v>
      </c>
      <c r="P45" s="11">
        <v>1.1111111111111112E-2</v>
      </c>
      <c r="Q45" s="11">
        <v>0.26111111111111113</v>
      </c>
      <c r="R45" s="11">
        <v>170.70555555555555</v>
      </c>
      <c r="S45" s="11">
        <f>SUM(D45:P45)+R45</f>
        <v>180.77777777777777</v>
      </c>
      <c r="T45" s="11">
        <f t="shared" si="1"/>
        <v>170.96666666666667</v>
      </c>
    </row>
    <row r="46" spans="1:20" s="12" customFormat="1" x14ac:dyDescent="0.3">
      <c r="A46" s="10"/>
      <c r="B46" s="20" t="s">
        <v>276</v>
      </c>
      <c r="C46" s="21">
        <v>2021</v>
      </c>
      <c r="D46" s="22">
        <f>SUM(D43:D45)</f>
        <v>46059.005555555574</v>
      </c>
      <c r="E46" s="22">
        <f t="shared" ref="E46:S46" si="3">SUM(E43:E45)</f>
        <v>48344.861111111117</v>
      </c>
      <c r="F46" s="22">
        <f t="shared" si="3"/>
        <v>49130.479999999996</v>
      </c>
      <c r="G46" s="22">
        <f t="shared" si="3"/>
        <v>48404.952222222229</v>
      </c>
      <c r="H46" s="22">
        <f t="shared" si="3"/>
        <v>49654.961111111115</v>
      </c>
      <c r="I46" s="22">
        <f t="shared" si="3"/>
        <v>50435.373333333322</v>
      </c>
      <c r="J46" s="22">
        <f t="shared" si="3"/>
        <v>51560.516666666663</v>
      </c>
      <c r="K46" s="22">
        <f t="shared" si="3"/>
        <v>52969.568888888884</v>
      </c>
      <c r="L46" s="22">
        <f t="shared" si="3"/>
        <v>53168.051111111119</v>
      </c>
      <c r="M46" s="22">
        <f t="shared" si="3"/>
        <v>52117.548888888887</v>
      </c>
      <c r="N46" s="22">
        <f t="shared" si="3"/>
        <v>50680.935555555545</v>
      </c>
      <c r="O46" s="22">
        <f t="shared" si="3"/>
        <v>49077.818888888869</v>
      </c>
      <c r="P46" s="22">
        <f t="shared" si="3"/>
        <v>43798.101111111115</v>
      </c>
      <c r="Q46" s="22">
        <f t="shared" si="3"/>
        <v>67792.438888888893</v>
      </c>
      <c r="R46" s="22">
        <f t="shared" si="3"/>
        <v>11359.838888888888</v>
      </c>
      <c r="S46" s="22">
        <f t="shared" si="3"/>
        <v>656762.01333333331</v>
      </c>
      <c r="T46" s="22">
        <f t="shared" si="1"/>
        <v>79152.277777777781</v>
      </c>
    </row>
    <row r="47" spans="1:20" x14ac:dyDescent="0.3">
      <c r="B47" t="s">
        <v>277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B4E2-B869-40FB-9A8B-9FC2037716D6}">
  <dimension ref="A1:T117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8.88671875" style="16"/>
    <col min="2" max="2" width="38.77734375" customWidth="1"/>
    <col min="3" max="3" width="10.77734375" customWidth="1"/>
    <col min="4" max="4" width="13" customWidth="1"/>
    <col min="5" max="16" width="11.5546875" bestFit="1" customWidth="1"/>
    <col min="17" max="17" width="28.6640625" customWidth="1"/>
    <col min="18" max="18" width="27.88671875" customWidth="1"/>
    <col min="19" max="19" width="20.44140625" customWidth="1"/>
  </cols>
  <sheetData>
    <row r="1" spans="1:20" ht="15" thickBot="1" x14ac:dyDescent="0.35">
      <c r="A1" s="8" t="s">
        <v>278</v>
      </c>
      <c r="B1" s="8" t="s">
        <v>17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272</v>
      </c>
      <c r="T1" s="9" t="s">
        <v>279</v>
      </c>
    </row>
    <row r="2" spans="1:20" x14ac:dyDescent="0.3">
      <c r="A2" s="15">
        <v>83</v>
      </c>
      <c r="B2" s="6" t="s">
        <v>30</v>
      </c>
      <c r="C2" s="6">
        <v>2021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121.03888888888889</v>
      </c>
      <c r="N2" s="7">
        <v>120.37777777777778</v>
      </c>
      <c r="O2" s="7">
        <v>119.56666666666666</v>
      </c>
      <c r="P2" s="7">
        <v>113.59444444444445</v>
      </c>
      <c r="Q2" s="7">
        <v>29.655555555555555</v>
      </c>
      <c r="R2" s="7">
        <v>0</v>
      </c>
      <c r="S2" s="7">
        <f>SUM(D2:P2)+R2</f>
        <v>474.57777777777778</v>
      </c>
      <c r="T2" s="2">
        <f>Q2+R2</f>
        <v>29.655555555555555</v>
      </c>
    </row>
    <row r="3" spans="1:20" x14ac:dyDescent="0.3">
      <c r="A3" s="15" t="s">
        <v>224</v>
      </c>
      <c r="B3" s="1" t="s">
        <v>225</v>
      </c>
      <c r="C3" s="1">
        <v>2021</v>
      </c>
      <c r="D3" s="2">
        <v>70.38333333333334</v>
      </c>
      <c r="E3" s="2">
        <v>55.633333333333333</v>
      </c>
      <c r="F3" s="2">
        <v>54.138888888888886</v>
      </c>
      <c r="G3" s="2">
        <v>51.361111111111114</v>
      </c>
      <c r="H3" s="2">
        <v>46.461111111111109</v>
      </c>
      <c r="I3" s="2">
        <v>32.094444444444441</v>
      </c>
      <c r="J3" s="2">
        <v>18.233333333333334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43.788888888888891</v>
      </c>
      <c r="R3" s="2">
        <v>2.8444444444444446</v>
      </c>
      <c r="S3" s="2">
        <f t="shared" ref="S3:S66" si="0">SUM(D3:P3)+R3</f>
        <v>331.15</v>
      </c>
      <c r="T3" s="2">
        <f t="shared" ref="T3:T66" si="1">Q3+R3</f>
        <v>46.633333333333333</v>
      </c>
    </row>
    <row r="4" spans="1:20" x14ac:dyDescent="0.3">
      <c r="A4" s="15" t="s">
        <v>206</v>
      </c>
      <c r="B4" s="1" t="s">
        <v>207</v>
      </c>
      <c r="C4" s="1">
        <v>2021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36.044444444444444</v>
      </c>
      <c r="K4" s="2">
        <v>68.099999999999994</v>
      </c>
      <c r="L4" s="2">
        <v>54.266666666666666</v>
      </c>
      <c r="M4" s="2">
        <v>67.55</v>
      </c>
      <c r="N4" s="2">
        <v>84.355555555555554</v>
      </c>
      <c r="O4" s="2">
        <v>46.422222222222224</v>
      </c>
      <c r="P4" s="2">
        <v>44.466666666666669</v>
      </c>
      <c r="Q4" s="2">
        <v>84.111111111111114</v>
      </c>
      <c r="R4" s="2">
        <v>1.7444444444444445</v>
      </c>
      <c r="S4" s="2">
        <f t="shared" si="0"/>
        <v>402.95</v>
      </c>
      <c r="T4" s="2">
        <f t="shared" si="1"/>
        <v>85.855555555555554</v>
      </c>
    </row>
    <row r="5" spans="1:20" x14ac:dyDescent="0.3">
      <c r="A5" s="15" t="s">
        <v>62</v>
      </c>
      <c r="B5" s="1" t="s">
        <v>63</v>
      </c>
      <c r="C5" s="1">
        <v>2021</v>
      </c>
      <c r="D5" s="2">
        <v>121.62777777777778</v>
      </c>
      <c r="E5" s="2">
        <v>128.57777777777778</v>
      </c>
      <c r="F5" s="2">
        <v>104.48333333333333</v>
      </c>
      <c r="G5" s="2">
        <v>125.54444444444445</v>
      </c>
      <c r="H5" s="2">
        <v>110.05555555555556</v>
      </c>
      <c r="I5" s="2">
        <v>97.683333333333337</v>
      </c>
      <c r="J5" s="2">
        <v>141.65555555555557</v>
      </c>
      <c r="K5" s="2">
        <v>139.22222222222223</v>
      </c>
      <c r="L5" s="2">
        <v>132.32777777777778</v>
      </c>
      <c r="M5" s="2">
        <v>157.5888888888889</v>
      </c>
      <c r="N5" s="2">
        <v>117.39444444444445</v>
      </c>
      <c r="O5" s="2">
        <v>137.07777777777778</v>
      </c>
      <c r="P5" s="2">
        <v>110.93888888888888</v>
      </c>
      <c r="Q5" s="2">
        <v>236.98888888888888</v>
      </c>
      <c r="R5" s="2">
        <v>5.1166666666666663</v>
      </c>
      <c r="S5" s="2">
        <f t="shared" si="0"/>
        <v>1629.2944444444443</v>
      </c>
      <c r="T5" s="2">
        <f t="shared" si="1"/>
        <v>242.10555555555555</v>
      </c>
    </row>
    <row r="6" spans="1:20" x14ac:dyDescent="0.3">
      <c r="A6" s="15">
        <v>74</v>
      </c>
      <c r="B6" s="1" t="s">
        <v>28</v>
      </c>
      <c r="C6" s="1">
        <v>2021</v>
      </c>
      <c r="D6" s="2">
        <v>481.22777777777776</v>
      </c>
      <c r="E6" s="2">
        <v>484.01666666666665</v>
      </c>
      <c r="F6" s="2">
        <v>514.29444444444448</v>
      </c>
      <c r="G6" s="2">
        <v>511.38333333333333</v>
      </c>
      <c r="H6" s="2">
        <v>512.25555555555559</v>
      </c>
      <c r="I6" s="2">
        <v>531.62777777777774</v>
      </c>
      <c r="J6" s="2">
        <v>483.71666666666664</v>
      </c>
      <c r="K6" s="2">
        <v>482.92777777777781</v>
      </c>
      <c r="L6" s="2">
        <v>423.05555555555554</v>
      </c>
      <c r="M6" s="2">
        <v>299.57777777777778</v>
      </c>
      <c r="N6" s="2">
        <v>199.59444444444443</v>
      </c>
      <c r="O6" s="2">
        <v>165.22777777777779</v>
      </c>
      <c r="P6" s="2">
        <v>140.80555555555554</v>
      </c>
      <c r="Q6" s="2">
        <v>466.96111111111111</v>
      </c>
      <c r="R6" s="2">
        <v>31.3</v>
      </c>
      <c r="S6" s="2">
        <f t="shared" si="0"/>
        <v>5261.0111111111109</v>
      </c>
      <c r="T6" s="2">
        <f t="shared" si="1"/>
        <v>498.26111111111112</v>
      </c>
    </row>
    <row r="7" spans="1:20" x14ac:dyDescent="0.3">
      <c r="A7" s="15" t="s">
        <v>180</v>
      </c>
      <c r="B7" s="1" t="s">
        <v>181</v>
      </c>
      <c r="C7" s="1">
        <v>2021</v>
      </c>
      <c r="D7" s="2">
        <v>237.42777777777778</v>
      </c>
      <c r="E7" s="2">
        <v>250.5888888888889</v>
      </c>
      <c r="F7" s="2">
        <v>287.03333333333336</v>
      </c>
      <c r="G7" s="2">
        <v>241.11666666666667</v>
      </c>
      <c r="H7" s="2">
        <v>252.5611111111111</v>
      </c>
      <c r="I7" s="2">
        <v>209.20555555555555</v>
      </c>
      <c r="J7" s="2">
        <v>232.3</v>
      </c>
      <c r="K7" s="2">
        <v>172.72222222222223</v>
      </c>
      <c r="L7" s="2">
        <v>156.29444444444445</v>
      </c>
      <c r="M7" s="2">
        <v>143.99444444444444</v>
      </c>
      <c r="N7" s="2">
        <v>0</v>
      </c>
      <c r="O7" s="2">
        <v>0</v>
      </c>
      <c r="P7" s="2">
        <v>0</v>
      </c>
      <c r="Q7" s="2">
        <v>271.28888888888889</v>
      </c>
      <c r="R7" s="2">
        <v>20.56111111111111</v>
      </c>
      <c r="S7" s="2">
        <f t="shared" si="0"/>
        <v>2203.8055555555552</v>
      </c>
      <c r="T7" s="2">
        <f t="shared" si="1"/>
        <v>291.85000000000002</v>
      </c>
    </row>
    <row r="8" spans="1:20" x14ac:dyDescent="0.3">
      <c r="A8" s="15" t="s">
        <v>196</v>
      </c>
      <c r="B8" s="1" t="s">
        <v>197</v>
      </c>
      <c r="C8" s="1">
        <v>2021</v>
      </c>
      <c r="D8" s="2">
        <v>47.677777777777777</v>
      </c>
      <c r="E8" s="2">
        <v>55.55</v>
      </c>
      <c r="F8" s="2">
        <v>51.511111111111113</v>
      </c>
      <c r="G8" s="2">
        <v>46.516666666666666</v>
      </c>
      <c r="H8" s="2">
        <v>49.794444444444444</v>
      </c>
      <c r="I8" s="2">
        <v>44.68333333333333</v>
      </c>
      <c r="J8" s="2">
        <v>45.6</v>
      </c>
      <c r="K8" s="2">
        <v>42.355555555555554</v>
      </c>
      <c r="L8" s="2">
        <v>43.322222222222223</v>
      </c>
      <c r="M8" s="2">
        <v>21.416666666666668</v>
      </c>
      <c r="N8" s="2">
        <v>26.322222222222223</v>
      </c>
      <c r="O8" s="2">
        <v>14.533333333333333</v>
      </c>
      <c r="P8" s="2">
        <v>13.333333333333334</v>
      </c>
      <c r="Q8" s="2">
        <v>106.28333333333333</v>
      </c>
      <c r="R8" s="2">
        <v>2</v>
      </c>
      <c r="S8" s="2">
        <f t="shared" si="0"/>
        <v>504.61666666666667</v>
      </c>
      <c r="T8" s="2">
        <f t="shared" si="1"/>
        <v>108.28333333333333</v>
      </c>
    </row>
    <row r="9" spans="1:20" x14ac:dyDescent="0.3">
      <c r="A9" s="15" t="s">
        <v>210</v>
      </c>
      <c r="B9" s="1" t="s">
        <v>211</v>
      </c>
      <c r="C9" s="1">
        <v>2021</v>
      </c>
      <c r="D9" s="2">
        <v>101.07222222222222</v>
      </c>
      <c r="E9" s="2">
        <v>78.738888888888894</v>
      </c>
      <c r="F9" s="2">
        <v>96.022222222222226</v>
      </c>
      <c r="G9" s="2">
        <v>70.077777777777783</v>
      </c>
      <c r="H9" s="2">
        <v>84.338888888888889</v>
      </c>
      <c r="I9" s="2">
        <v>67.272222222222226</v>
      </c>
      <c r="J9" s="2">
        <v>61.31666666666667</v>
      </c>
      <c r="K9" s="2">
        <v>33.344444444444441</v>
      </c>
      <c r="L9" s="2">
        <v>19.988888888888887</v>
      </c>
      <c r="M9" s="2">
        <v>0</v>
      </c>
      <c r="N9" s="2">
        <v>0</v>
      </c>
      <c r="O9" s="2">
        <v>0</v>
      </c>
      <c r="P9" s="2">
        <v>0</v>
      </c>
      <c r="Q9" s="2">
        <v>69.283333333333331</v>
      </c>
      <c r="R9" s="2">
        <v>3.7555555555555555</v>
      </c>
      <c r="S9" s="2">
        <f t="shared" si="0"/>
        <v>615.92777777777792</v>
      </c>
      <c r="T9" s="2">
        <f t="shared" si="1"/>
        <v>73.038888888888891</v>
      </c>
    </row>
    <row r="10" spans="1:20" x14ac:dyDescent="0.3">
      <c r="A10" s="15" t="s">
        <v>140</v>
      </c>
      <c r="B10" s="1" t="s">
        <v>141</v>
      </c>
      <c r="C10" s="1">
        <v>2021</v>
      </c>
      <c r="D10" s="2">
        <v>18.883333333333333</v>
      </c>
      <c r="E10" s="2">
        <v>19.405555555555555</v>
      </c>
      <c r="F10" s="2">
        <v>20</v>
      </c>
      <c r="G10" s="2">
        <v>17.677777777777777</v>
      </c>
      <c r="H10" s="2">
        <v>16.783333333333335</v>
      </c>
      <c r="I10" s="2">
        <v>16.338888888888889</v>
      </c>
      <c r="J10" s="2">
        <v>19.122222222222224</v>
      </c>
      <c r="K10" s="2">
        <v>14.655555555555555</v>
      </c>
      <c r="L10" s="2">
        <v>19.566666666666666</v>
      </c>
      <c r="M10" s="2">
        <v>0</v>
      </c>
      <c r="N10" s="2">
        <v>0</v>
      </c>
      <c r="O10" s="2">
        <v>0</v>
      </c>
      <c r="P10" s="2">
        <v>0</v>
      </c>
      <c r="Q10" s="2">
        <v>20.911111111111111</v>
      </c>
      <c r="R10" s="2">
        <v>0.55555555555555558</v>
      </c>
      <c r="S10" s="2">
        <f t="shared" si="0"/>
        <v>162.98888888888888</v>
      </c>
      <c r="T10" s="2">
        <f t="shared" si="1"/>
        <v>21.466666666666669</v>
      </c>
    </row>
    <row r="11" spans="1:20" x14ac:dyDescent="0.3">
      <c r="A11" s="15" t="s">
        <v>54</v>
      </c>
      <c r="B11" s="1" t="s">
        <v>55</v>
      </c>
      <c r="C11" s="1">
        <v>2021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47.244444444444447</v>
      </c>
      <c r="K11" s="2">
        <v>52.177777777777777</v>
      </c>
      <c r="L11" s="2">
        <v>68.611111111111114</v>
      </c>
      <c r="M11" s="2">
        <v>38.055555555555557</v>
      </c>
      <c r="N11" s="2">
        <v>30.677777777777777</v>
      </c>
      <c r="O11" s="2">
        <v>42.033333333333331</v>
      </c>
      <c r="P11" s="2">
        <v>20.994444444444444</v>
      </c>
      <c r="Q11" s="2">
        <v>45.833333333333336</v>
      </c>
      <c r="R11" s="2">
        <v>0</v>
      </c>
      <c r="S11" s="2">
        <f t="shared" si="0"/>
        <v>299.79444444444448</v>
      </c>
      <c r="T11" s="2">
        <f t="shared" si="1"/>
        <v>45.833333333333336</v>
      </c>
    </row>
    <row r="12" spans="1:20" x14ac:dyDescent="0.3">
      <c r="A12" s="15" t="s">
        <v>218</v>
      </c>
      <c r="B12" s="1" t="s">
        <v>219</v>
      </c>
      <c r="C12" s="1">
        <v>2021</v>
      </c>
      <c r="D12" s="2">
        <v>52.044444444444444</v>
      </c>
      <c r="E12" s="2">
        <v>50.1</v>
      </c>
      <c r="F12" s="2">
        <v>56.583333333333336</v>
      </c>
      <c r="G12" s="2">
        <v>57.18333333333333</v>
      </c>
      <c r="H12" s="2">
        <v>52.383333333333333</v>
      </c>
      <c r="I12" s="2">
        <v>58.905555555555559</v>
      </c>
      <c r="J12" s="2">
        <v>56.955555555555556</v>
      </c>
      <c r="K12" s="2">
        <v>64.488888888888894</v>
      </c>
      <c r="L12" s="2">
        <v>68.87222222222222</v>
      </c>
      <c r="M12" s="2">
        <v>0</v>
      </c>
      <c r="N12" s="2">
        <v>0</v>
      </c>
      <c r="O12" s="2">
        <v>0</v>
      </c>
      <c r="P12" s="2">
        <v>0</v>
      </c>
      <c r="Q12" s="2">
        <v>90.305555555555557</v>
      </c>
      <c r="R12" s="2">
        <v>8.2388888888888889</v>
      </c>
      <c r="S12" s="2">
        <f t="shared" si="0"/>
        <v>525.7555555555557</v>
      </c>
      <c r="T12" s="2">
        <f t="shared" si="1"/>
        <v>98.544444444444451</v>
      </c>
    </row>
    <row r="13" spans="1:20" x14ac:dyDescent="0.3">
      <c r="A13" s="15" t="s">
        <v>226</v>
      </c>
      <c r="B13" s="1" t="s">
        <v>227</v>
      </c>
      <c r="C13" s="1">
        <v>2021</v>
      </c>
      <c r="D13" s="2">
        <v>97.55</v>
      </c>
      <c r="E13" s="2">
        <v>74.916666666666671</v>
      </c>
      <c r="F13" s="2">
        <v>86.772222222222226</v>
      </c>
      <c r="G13" s="2">
        <v>69.05</v>
      </c>
      <c r="H13" s="2">
        <v>53.883333333333333</v>
      </c>
      <c r="I13" s="2">
        <v>47.227777777777774</v>
      </c>
      <c r="J13" s="2">
        <v>31.461111111111112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64.87222222222222</v>
      </c>
      <c r="R13" s="2">
        <v>7.2</v>
      </c>
      <c r="S13" s="2">
        <f t="shared" si="0"/>
        <v>468.06111111111107</v>
      </c>
      <c r="T13" s="2">
        <f t="shared" si="1"/>
        <v>72.072222222222223</v>
      </c>
    </row>
    <row r="14" spans="1:20" x14ac:dyDescent="0.3">
      <c r="A14" s="15" t="s">
        <v>104</v>
      </c>
      <c r="B14" s="1" t="s">
        <v>105</v>
      </c>
      <c r="C14" s="1">
        <v>2021</v>
      </c>
      <c r="D14" s="2">
        <v>50.444444444444443</v>
      </c>
      <c r="E14" s="2">
        <v>49.977777777777774</v>
      </c>
      <c r="F14" s="2">
        <v>41.505555555555553</v>
      </c>
      <c r="G14" s="2">
        <v>33.477777777777774</v>
      </c>
      <c r="H14" s="2">
        <v>33.705555555555556</v>
      </c>
      <c r="I14" s="2">
        <v>38.444444444444443</v>
      </c>
      <c r="J14" s="2">
        <v>21.533333333333335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40.200000000000003</v>
      </c>
      <c r="R14" s="2">
        <v>5.1055555555555552</v>
      </c>
      <c r="S14" s="2">
        <f t="shared" si="0"/>
        <v>274.19444444444446</v>
      </c>
      <c r="T14" s="2">
        <f t="shared" si="1"/>
        <v>45.305555555555557</v>
      </c>
    </row>
    <row r="15" spans="1:20" x14ac:dyDescent="0.3">
      <c r="A15" s="15" t="s">
        <v>142</v>
      </c>
      <c r="B15" s="1" t="s">
        <v>143</v>
      </c>
      <c r="C15" s="1">
        <v>2021</v>
      </c>
      <c r="D15" s="2">
        <v>104.36666666666666</v>
      </c>
      <c r="E15" s="2">
        <v>84.038888888888891</v>
      </c>
      <c r="F15" s="2">
        <v>103.96111111111111</v>
      </c>
      <c r="G15" s="2">
        <v>90.166666666666671</v>
      </c>
      <c r="H15" s="2">
        <v>75.672222222222217</v>
      </c>
      <c r="I15" s="2">
        <v>85.722222222222229</v>
      </c>
      <c r="J15" s="2">
        <v>50.666666666666664</v>
      </c>
      <c r="K15" s="2">
        <v>10.005555555555556</v>
      </c>
      <c r="L15" s="2">
        <v>1.1277777777777778</v>
      </c>
      <c r="M15" s="2">
        <v>0</v>
      </c>
      <c r="N15" s="2">
        <v>0</v>
      </c>
      <c r="O15" s="2">
        <v>0</v>
      </c>
      <c r="P15" s="2">
        <v>0</v>
      </c>
      <c r="Q15" s="2">
        <v>37.705555555555556</v>
      </c>
      <c r="R15" s="2">
        <v>0.98888888888888893</v>
      </c>
      <c r="S15" s="2">
        <f t="shared" si="0"/>
        <v>606.7166666666667</v>
      </c>
      <c r="T15" s="2">
        <f t="shared" si="1"/>
        <v>38.694444444444443</v>
      </c>
    </row>
    <row r="16" spans="1:20" x14ac:dyDescent="0.3">
      <c r="A16" s="15" t="s">
        <v>100</v>
      </c>
      <c r="B16" s="1" t="s">
        <v>101</v>
      </c>
      <c r="C16" s="1">
        <v>2021</v>
      </c>
      <c r="D16" s="2">
        <v>76.24444444444444</v>
      </c>
      <c r="E16" s="2">
        <v>77.027777777777771</v>
      </c>
      <c r="F16" s="2">
        <v>77.63333333333334</v>
      </c>
      <c r="G16" s="2">
        <v>76.833333333333329</v>
      </c>
      <c r="H16" s="2">
        <v>76.538888888888891</v>
      </c>
      <c r="I16" s="2">
        <v>73.599999999999994</v>
      </c>
      <c r="J16" s="2">
        <v>62.922222222222224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40.983333333333334</v>
      </c>
      <c r="R16" s="2">
        <v>1</v>
      </c>
      <c r="S16" s="2">
        <f t="shared" si="0"/>
        <v>521.79999999999995</v>
      </c>
      <c r="T16" s="2">
        <f t="shared" si="1"/>
        <v>41.983333333333334</v>
      </c>
    </row>
    <row r="17" spans="1:20" x14ac:dyDescent="0.3">
      <c r="A17" s="15" t="s">
        <v>92</v>
      </c>
      <c r="B17" s="1" t="s">
        <v>93</v>
      </c>
      <c r="C17" s="1">
        <v>2021</v>
      </c>
      <c r="D17" s="2">
        <v>72.544444444444451</v>
      </c>
      <c r="E17" s="2">
        <v>73.222222222222229</v>
      </c>
      <c r="F17" s="2">
        <v>65.483333333333334</v>
      </c>
      <c r="G17" s="2">
        <v>68.983333333333334</v>
      </c>
      <c r="H17" s="2">
        <v>70.938888888888883</v>
      </c>
      <c r="I17" s="2">
        <v>75.594444444444449</v>
      </c>
      <c r="J17" s="2">
        <v>58.25</v>
      </c>
      <c r="K17" s="2">
        <v>41.81111111111111</v>
      </c>
      <c r="L17" s="2">
        <v>39.577777777777776</v>
      </c>
      <c r="M17" s="2">
        <v>0</v>
      </c>
      <c r="N17" s="2">
        <v>0</v>
      </c>
      <c r="O17" s="2">
        <v>0</v>
      </c>
      <c r="P17" s="2">
        <v>0</v>
      </c>
      <c r="Q17" s="2">
        <v>60.322222222222223</v>
      </c>
      <c r="R17" s="2">
        <v>1.5111111111111111</v>
      </c>
      <c r="S17" s="2">
        <f t="shared" si="0"/>
        <v>567.91666666666663</v>
      </c>
      <c r="T17" s="2">
        <f t="shared" si="1"/>
        <v>61.833333333333336</v>
      </c>
    </row>
    <row r="18" spans="1:20" x14ac:dyDescent="0.3">
      <c r="A18" s="15">
        <v>87</v>
      </c>
      <c r="B18" s="1" t="s">
        <v>21</v>
      </c>
      <c r="C18" s="1">
        <v>2021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17.377777777777776</v>
      </c>
      <c r="L18" s="2">
        <v>16.472222222222221</v>
      </c>
      <c r="M18" s="2">
        <v>29.68888888888889</v>
      </c>
      <c r="N18" s="2">
        <v>16.633333333333333</v>
      </c>
      <c r="O18" s="2">
        <v>27.916666666666668</v>
      </c>
      <c r="P18" s="2">
        <v>17.172222222222221</v>
      </c>
      <c r="Q18" s="2">
        <v>31.333333333333332</v>
      </c>
      <c r="R18" s="2">
        <v>3.588888888888889</v>
      </c>
      <c r="S18" s="2">
        <f t="shared" si="0"/>
        <v>128.85</v>
      </c>
      <c r="T18" s="2">
        <f t="shared" si="1"/>
        <v>34.922222222222224</v>
      </c>
    </row>
    <row r="19" spans="1:20" x14ac:dyDescent="0.3">
      <c r="A19" s="15" t="s">
        <v>35</v>
      </c>
      <c r="B19" s="1" t="s">
        <v>36</v>
      </c>
      <c r="C19" s="1">
        <v>2021</v>
      </c>
      <c r="D19" s="2">
        <v>99.37222222222222</v>
      </c>
      <c r="E19" s="2">
        <v>103.05</v>
      </c>
      <c r="F19" s="2">
        <v>107.58333333333333</v>
      </c>
      <c r="G19" s="2">
        <v>101.33333333333333</v>
      </c>
      <c r="H19" s="2">
        <v>107.08888888888889</v>
      </c>
      <c r="I19" s="2">
        <v>100.24444444444444</v>
      </c>
      <c r="J19" s="2">
        <v>101.26666666666667</v>
      </c>
      <c r="K19" s="2">
        <v>119.86666666666666</v>
      </c>
      <c r="L19" s="2">
        <v>98.977777777777774</v>
      </c>
      <c r="M19" s="2">
        <v>92.572222222222223</v>
      </c>
      <c r="N19" s="2">
        <v>91.105555555555554</v>
      </c>
      <c r="O19" s="2">
        <v>73.394444444444446</v>
      </c>
      <c r="P19" s="2">
        <v>70.183333333333337</v>
      </c>
      <c r="Q19" s="2">
        <v>193.34444444444443</v>
      </c>
      <c r="R19" s="2">
        <v>3.2666666666666666</v>
      </c>
      <c r="S19" s="2">
        <f t="shared" si="0"/>
        <v>1269.3055555555554</v>
      </c>
      <c r="T19" s="2">
        <f t="shared" si="1"/>
        <v>196.61111111111111</v>
      </c>
    </row>
    <row r="20" spans="1:20" x14ac:dyDescent="0.3">
      <c r="A20" s="15" t="s">
        <v>106</v>
      </c>
      <c r="B20" s="1" t="s">
        <v>107</v>
      </c>
      <c r="C20" s="1">
        <v>2021</v>
      </c>
      <c r="D20" s="2">
        <v>47.9</v>
      </c>
      <c r="E20" s="2">
        <v>53.944444444444443</v>
      </c>
      <c r="F20" s="2">
        <v>42.677777777777777</v>
      </c>
      <c r="G20" s="2">
        <v>53.866666666666667</v>
      </c>
      <c r="H20" s="2">
        <v>54.505555555555553</v>
      </c>
      <c r="I20" s="2">
        <v>47.094444444444441</v>
      </c>
      <c r="J20" s="2">
        <v>47.094444444444441</v>
      </c>
      <c r="K20" s="2">
        <v>39.488888888888887</v>
      </c>
      <c r="L20" s="2">
        <v>42.55</v>
      </c>
      <c r="M20" s="2">
        <v>0</v>
      </c>
      <c r="N20" s="2">
        <v>0</v>
      </c>
      <c r="O20" s="2">
        <v>0</v>
      </c>
      <c r="P20" s="2">
        <v>0</v>
      </c>
      <c r="Q20" s="2">
        <v>45.68888888888889</v>
      </c>
      <c r="R20" s="2">
        <v>1</v>
      </c>
      <c r="S20" s="2">
        <f t="shared" si="0"/>
        <v>430.12222222222221</v>
      </c>
      <c r="T20" s="2">
        <f t="shared" si="1"/>
        <v>46.68888888888889</v>
      </c>
    </row>
    <row r="21" spans="1:20" x14ac:dyDescent="0.3">
      <c r="A21" s="15" t="s">
        <v>126</v>
      </c>
      <c r="B21" s="1" t="s">
        <v>127</v>
      </c>
      <c r="C21" s="1">
        <v>2021</v>
      </c>
      <c r="D21" s="2">
        <v>86.322222222222223</v>
      </c>
      <c r="E21" s="2">
        <v>86.138888888888886</v>
      </c>
      <c r="F21" s="2">
        <v>87.49444444444444</v>
      </c>
      <c r="G21" s="2">
        <v>98.566666666666663</v>
      </c>
      <c r="H21" s="2">
        <v>97.183333333333337</v>
      </c>
      <c r="I21" s="2">
        <v>94.838888888888889</v>
      </c>
      <c r="J21" s="2">
        <v>96.761111111111106</v>
      </c>
      <c r="K21" s="2">
        <v>96.861111111111114</v>
      </c>
      <c r="L21" s="2">
        <v>98.794444444444451</v>
      </c>
      <c r="M21" s="2">
        <v>86.072222222222223</v>
      </c>
      <c r="N21" s="2">
        <v>0</v>
      </c>
      <c r="O21" s="2">
        <v>0</v>
      </c>
      <c r="P21" s="2">
        <v>0</v>
      </c>
      <c r="Q21" s="2">
        <v>145.12777777777777</v>
      </c>
      <c r="R21" s="2">
        <v>1.9888888888888889</v>
      </c>
      <c r="S21" s="2">
        <f t="shared" si="0"/>
        <v>931.02222222222213</v>
      </c>
      <c r="T21" s="2">
        <f t="shared" si="1"/>
        <v>147.11666666666665</v>
      </c>
    </row>
    <row r="22" spans="1:20" x14ac:dyDescent="0.3">
      <c r="A22" s="15" t="s">
        <v>44</v>
      </c>
      <c r="B22" s="1" t="s">
        <v>45</v>
      </c>
      <c r="C22" s="1">
        <v>2021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38.200000000000003</v>
      </c>
      <c r="N22" s="2">
        <v>59.922222222222224</v>
      </c>
      <c r="O22" s="2">
        <v>77.655555555555551</v>
      </c>
      <c r="P22" s="2">
        <v>84.88333333333334</v>
      </c>
      <c r="Q22" s="2">
        <v>53.244444444444447</v>
      </c>
      <c r="R22" s="2">
        <v>5.4111111111111114</v>
      </c>
      <c r="S22" s="2">
        <f t="shared" si="0"/>
        <v>266.07222222222219</v>
      </c>
      <c r="T22" s="2">
        <f t="shared" si="1"/>
        <v>58.655555555555559</v>
      </c>
    </row>
    <row r="23" spans="1:20" x14ac:dyDescent="0.3">
      <c r="A23" s="15" t="s">
        <v>96</v>
      </c>
      <c r="B23" s="1" t="s">
        <v>97</v>
      </c>
      <c r="C23" s="1">
        <v>2021</v>
      </c>
      <c r="D23" s="2">
        <v>47.93333333333333</v>
      </c>
      <c r="E23" s="2">
        <v>47.638888888888886</v>
      </c>
      <c r="F23" s="2">
        <v>49.922222222222224</v>
      </c>
      <c r="G23" s="2">
        <v>50.827777777777776</v>
      </c>
      <c r="H23" s="2">
        <v>49.677777777777777</v>
      </c>
      <c r="I23" s="2">
        <v>50.411111111111111</v>
      </c>
      <c r="J23" s="2">
        <v>49.855555555555554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49.794444444444444</v>
      </c>
      <c r="R23" s="2">
        <v>7.3777777777777782</v>
      </c>
      <c r="S23" s="2">
        <f t="shared" si="0"/>
        <v>353.64444444444445</v>
      </c>
      <c r="T23" s="2">
        <f t="shared" si="1"/>
        <v>57.172222222222224</v>
      </c>
    </row>
    <row r="24" spans="1:20" x14ac:dyDescent="0.3">
      <c r="A24" s="15" t="s">
        <v>152</v>
      </c>
      <c r="B24" s="1" t="s">
        <v>153</v>
      </c>
      <c r="C24" s="1">
        <v>2021</v>
      </c>
      <c r="D24" s="2">
        <v>43.394444444444446</v>
      </c>
      <c r="E24" s="2">
        <v>56.12222222222222</v>
      </c>
      <c r="F24" s="2">
        <v>50.9</v>
      </c>
      <c r="G24" s="2">
        <v>44.06666666666667</v>
      </c>
      <c r="H24" s="2">
        <v>44.038888888888891</v>
      </c>
      <c r="I24" s="2">
        <v>29.433333333333334</v>
      </c>
      <c r="J24" s="2">
        <v>35.31666666666667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47.672222222222224</v>
      </c>
      <c r="R24" s="2">
        <v>7.4722222222222223</v>
      </c>
      <c r="S24" s="2">
        <f t="shared" si="0"/>
        <v>310.74444444444441</v>
      </c>
      <c r="T24" s="2">
        <f t="shared" si="1"/>
        <v>55.144444444444446</v>
      </c>
    </row>
    <row r="25" spans="1:20" x14ac:dyDescent="0.3">
      <c r="A25" s="15" t="s">
        <v>72</v>
      </c>
      <c r="B25" s="1" t="s">
        <v>73</v>
      </c>
      <c r="C25" s="1">
        <v>2021</v>
      </c>
      <c r="D25" s="2">
        <v>124.59444444444445</v>
      </c>
      <c r="E25" s="2">
        <v>123.06111111111112</v>
      </c>
      <c r="F25" s="2">
        <v>124.56111111111112</v>
      </c>
      <c r="G25" s="2">
        <v>121.24444444444444</v>
      </c>
      <c r="H25" s="2">
        <v>112.14444444444445</v>
      </c>
      <c r="I25" s="2">
        <v>123.22222222222223</v>
      </c>
      <c r="J25" s="2">
        <v>107.86666666666666</v>
      </c>
      <c r="K25" s="2">
        <v>95.15</v>
      </c>
      <c r="L25" s="2">
        <v>91.522222222222226</v>
      </c>
      <c r="M25" s="2">
        <v>0</v>
      </c>
      <c r="N25" s="2">
        <v>0</v>
      </c>
      <c r="O25" s="2">
        <v>0</v>
      </c>
      <c r="P25" s="2">
        <v>0</v>
      </c>
      <c r="Q25" s="2">
        <v>121.75</v>
      </c>
      <c r="R25" s="2">
        <v>8.4111111111111114</v>
      </c>
      <c r="S25" s="2">
        <f t="shared" si="0"/>
        <v>1031.7777777777778</v>
      </c>
      <c r="T25" s="2">
        <f t="shared" si="1"/>
        <v>130.1611111111111</v>
      </c>
    </row>
    <row r="26" spans="1:20" x14ac:dyDescent="0.3">
      <c r="A26" s="15" t="s">
        <v>164</v>
      </c>
      <c r="B26" s="1" t="s">
        <v>165</v>
      </c>
      <c r="C26" s="1">
        <v>2021</v>
      </c>
      <c r="D26" s="2">
        <v>82.12777777777778</v>
      </c>
      <c r="E26" s="2">
        <v>80.144444444444446</v>
      </c>
      <c r="F26" s="2">
        <v>80.455555555555549</v>
      </c>
      <c r="G26" s="2">
        <v>80.322222222222223</v>
      </c>
      <c r="H26" s="2">
        <v>76.349999999999994</v>
      </c>
      <c r="I26" s="2">
        <v>71.150000000000006</v>
      </c>
      <c r="J26" s="2">
        <v>57.4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45.81666666666667</v>
      </c>
      <c r="R26" s="2">
        <v>0</v>
      </c>
      <c r="S26" s="2">
        <f t="shared" si="0"/>
        <v>527.94999999999993</v>
      </c>
      <c r="T26" s="2">
        <f t="shared" si="1"/>
        <v>45.81666666666667</v>
      </c>
    </row>
    <row r="27" spans="1:20" x14ac:dyDescent="0.3">
      <c r="A27" s="15" t="s">
        <v>128</v>
      </c>
      <c r="B27" s="1" t="s">
        <v>129</v>
      </c>
      <c r="C27" s="1">
        <v>2021</v>
      </c>
      <c r="D27" s="2">
        <v>157.46666666666667</v>
      </c>
      <c r="E27" s="2">
        <v>146.65555555555557</v>
      </c>
      <c r="F27" s="2">
        <v>139.15555555555557</v>
      </c>
      <c r="G27" s="2">
        <v>128.44999999999999</v>
      </c>
      <c r="H27" s="2">
        <v>132.8388888888889</v>
      </c>
      <c r="I27" s="2">
        <v>145.51666666666668</v>
      </c>
      <c r="J27" s="2">
        <v>143.07222222222222</v>
      </c>
      <c r="K27" s="2">
        <v>148.55555555555554</v>
      </c>
      <c r="L27" s="2">
        <v>153.0888888888889</v>
      </c>
      <c r="M27" s="2">
        <v>0</v>
      </c>
      <c r="N27" s="2">
        <v>0</v>
      </c>
      <c r="O27" s="2">
        <v>0</v>
      </c>
      <c r="P27" s="2">
        <v>0</v>
      </c>
      <c r="Q27" s="2">
        <v>171.21111111111111</v>
      </c>
      <c r="R27" s="2">
        <v>32.644444444444446</v>
      </c>
      <c r="S27" s="2">
        <f t="shared" si="0"/>
        <v>1327.4444444444446</v>
      </c>
      <c r="T27" s="2">
        <f t="shared" si="1"/>
        <v>203.85555555555555</v>
      </c>
    </row>
    <row r="28" spans="1:20" x14ac:dyDescent="0.3">
      <c r="A28" s="15">
        <v>98</v>
      </c>
      <c r="B28" s="1" t="s">
        <v>25</v>
      </c>
      <c r="C28" s="1">
        <v>2021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44.394444444444446</v>
      </c>
      <c r="N28" s="2">
        <v>57.105555555555554</v>
      </c>
      <c r="O28" s="2">
        <v>83.666666666666671</v>
      </c>
      <c r="P28" s="2">
        <v>91.45</v>
      </c>
      <c r="Q28" s="2">
        <v>54.394444444444446</v>
      </c>
      <c r="R28" s="2">
        <v>0</v>
      </c>
      <c r="S28" s="2">
        <f t="shared" si="0"/>
        <v>276.61666666666667</v>
      </c>
      <c r="T28" s="2">
        <f t="shared" si="1"/>
        <v>54.394444444444446</v>
      </c>
    </row>
    <row r="29" spans="1:20" x14ac:dyDescent="0.3">
      <c r="A29" s="15" t="s">
        <v>200</v>
      </c>
      <c r="B29" s="1" t="s">
        <v>201</v>
      </c>
      <c r="C29" s="1">
        <v>2021</v>
      </c>
      <c r="D29" s="2">
        <v>109.12222222222222</v>
      </c>
      <c r="E29" s="2">
        <v>93.311111111111117</v>
      </c>
      <c r="F29" s="2">
        <v>103.12222222222222</v>
      </c>
      <c r="G29" s="2">
        <v>98.188888888888883</v>
      </c>
      <c r="H29" s="2">
        <v>74.416666666666671</v>
      </c>
      <c r="I29" s="2">
        <v>88.166666666666671</v>
      </c>
      <c r="J29" s="2">
        <v>47.577777777777776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105.09444444444445</v>
      </c>
      <c r="R29" s="2">
        <v>3.1666666666666665</v>
      </c>
      <c r="S29" s="2">
        <f t="shared" si="0"/>
        <v>617.07222222222219</v>
      </c>
      <c r="T29" s="2">
        <f t="shared" si="1"/>
        <v>108.26111111111112</v>
      </c>
    </row>
    <row r="30" spans="1:20" x14ac:dyDescent="0.3">
      <c r="A30" s="15">
        <v>82</v>
      </c>
      <c r="B30" s="1" t="s">
        <v>29</v>
      </c>
      <c r="C30" s="1">
        <v>2021</v>
      </c>
      <c r="D30" s="2">
        <v>248.15</v>
      </c>
      <c r="E30" s="2">
        <v>232.43333333333334</v>
      </c>
      <c r="F30" s="2">
        <v>215.8</v>
      </c>
      <c r="G30" s="2">
        <v>213.0611111111111</v>
      </c>
      <c r="H30" s="2">
        <v>189.8388888888889</v>
      </c>
      <c r="I30" s="2">
        <v>176.68333333333334</v>
      </c>
      <c r="J30" s="2">
        <v>170.47777777777779</v>
      </c>
      <c r="K30" s="2">
        <v>177.67222222222222</v>
      </c>
      <c r="L30" s="2">
        <v>162.05000000000001</v>
      </c>
      <c r="M30" s="2">
        <v>69.911111111111111</v>
      </c>
      <c r="N30" s="2">
        <v>51.088888888888889</v>
      </c>
      <c r="O30" s="2">
        <v>46.95</v>
      </c>
      <c r="P30" s="2">
        <v>34.338888888888889</v>
      </c>
      <c r="Q30" s="2">
        <v>218.4388888888889</v>
      </c>
      <c r="R30" s="2">
        <v>5.1055555555555552</v>
      </c>
      <c r="S30" s="2">
        <f t="shared" si="0"/>
        <v>1993.5611111111116</v>
      </c>
      <c r="T30" s="2">
        <f t="shared" si="1"/>
        <v>223.54444444444445</v>
      </c>
    </row>
    <row r="31" spans="1:20" x14ac:dyDescent="0.3">
      <c r="A31" s="15" t="s">
        <v>110</v>
      </c>
      <c r="B31" s="1" t="s">
        <v>111</v>
      </c>
      <c r="C31" s="1">
        <v>2021</v>
      </c>
      <c r="D31" s="2">
        <v>57.18888888888889</v>
      </c>
      <c r="E31" s="2">
        <v>94.394444444444446</v>
      </c>
      <c r="F31" s="2">
        <v>71.811111111111117</v>
      </c>
      <c r="G31" s="2">
        <v>72.25</v>
      </c>
      <c r="H31" s="2">
        <v>83.261111111111106</v>
      </c>
      <c r="I31" s="2">
        <v>81.25555555555556</v>
      </c>
      <c r="J31" s="2">
        <v>68.62777777777778</v>
      </c>
      <c r="K31" s="2">
        <v>59.966666666666669</v>
      </c>
      <c r="L31" s="2">
        <v>54.266666666666666</v>
      </c>
      <c r="M31" s="2">
        <v>0</v>
      </c>
      <c r="N31" s="2">
        <v>0</v>
      </c>
      <c r="O31" s="2">
        <v>0</v>
      </c>
      <c r="P31" s="2">
        <v>0</v>
      </c>
      <c r="Q31" s="2">
        <v>101.62222222222222</v>
      </c>
      <c r="R31" s="2">
        <v>23.43888888888889</v>
      </c>
      <c r="S31" s="2">
        <f t="shared" si="0"/>
        <v>666.46111111111111</v>
      </c>
      <c r="T31" s="2">
        <f t="shared" si="1"/>
        <v>125.0611111111111</v>
      </c>
    </row>
    <row r="32" spans="1:20" x14ac:dyDescent="0.3">
      <c r="A32" s="15" t="s">
        <v>90</v>
      </c>
      <c r="B32" s="1" t="s">
        <v>91</v>
      </c>
      <c r="C32" s="1">
        <v>2021</v>
      </c>
      <c r="D32" s="2">
        <v>130.74444444444444</v>
      </c>
      <c r="E32" s="2">
        <v>137.87777777777777</v>
      </c>
      <c r="F32" s="2">
        <v>137.13333333333333</v>
      </c>
      <c r="G32" s="2">
        <v>133.5888888888889</v>
      </c>
      <c r="H32" s="2">
        <v>131.30555555555554</v>
      </c>
      <c r="I32" s="2">
        <v>129.89444444444445</v>
      </c>
      <c r="J32" s="2">
        <v>109.73333333333333</v>
      </c>
      <c r="K32" s="2">
        <v>85.205555555555549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59.944444444444443</v>
      </c>
      <c r="R32" s="2">
        <v>9.9888888888888889</v>
      </c>
      <c r="S32" s="2">
        <f t="shared" si="0"/>
        <v>1005.4722222222223</v>
      </c>
      <c r="T32" s="2">
        <f t="shared" si="1"/>
        <v>69.933333333333337</v>
      </c>
    </row>
    <row r="33" spans="1:20" x14ac:dyDescent="0.3">
      <c r="A33" s="15" t="s">
        <v>148</v>
      </c>
      <c r="B33" s="1" t="s">
        <v>149</v>
      </c>
      <c r="C33" s="1">
        <v>2021</v>
      </c>
      <c r="D33" s="2">
        <v>54.633333333333333</v>
      </c>
      <c r="E33" s="2">
        <v>62.244444444444447</v>
      </c>
      <c r="F33" s="2">
        <v>59.644444444444446</v>
      </c>
      <c r="G33" s="2">
        <v>56.633333333333333</v>
      </c>
      <c r="H33" s="2">
        <v>57.644444444444446</v>
      </c>
      <c r="I33" s="2">
        <v>51.172222222222224</v>
      </c>
      <c r="J33" s="2">
        <v>41.6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70.177777777777777</v>
      </c>
      <c r="R33" s="2">
        <v>7.2388888888888889</v>
      </c>
      <c r="S33" s="2">
        <f t="shared" si="0"/>
        <v>390.81111111111113</v>
      </c>
      <c r="T33" s="2">
        <f t="shared" si="1"/>
        <v>77.416666666666671</v>
      </c>
    </row>
    <row r="34" spans="1:20" x14ac:dyDescent="0.3">
      <c r="A34" s="15" t="s">
        <v>198</v>
      </c>
      <c r="B34" s="1" t="s">
        <v>199</v>
      </c>
      <c r="C34" s="1">
        <v>2021</v>
      </c>
      <c r="D34" s="2">
        <v>51.611111111111114</v>
      </c>
      <c r="E34" s="2">
        <v>50.977777777777774</v>
      </c>
      <c r="F34" s="2">
        <v>48.255555555555553</v>
      </c>
      <c r="G34" s="2">
        <v>38.916666666666664</v>
      </c>
      <c r="H34" s="2">
        <v>45.18888888888889</v>
      </c>
      <c r="I34" s="2">
        <v>40.383333333333333</v>
      </c>
      <c r="J34" s="2">
        <v>38.461111111111109</v>
      </c>
      <c r="K34" s="2">
        <v>37.383333333333333</v>
      </c>
      <c r="L34" s="2">
        <v>25.422222222222221</v>
      </c>
      <c r="M34" s="2">
        <v>0</v>
      </c>
      <c r="N34" s="2">
        <v>0</v>
      </c>
      <c r="O34" s="2">
        <v>0</v>
      </c>
      <c r="P34" s="2">
        <v>0</v>
      </c>
      <c r="Q34" s="2">
        <v>67.144444444444446</v>
      </c>
      <c r="R34" s="2">
        <v>0</v>
      </c>
      <c r="S34" s="2">
        <f t="shared" si="0"/>
        <v>376.59999999999997</v>
      </c>
      <c r="T34" s="2">
        <f t="shared" si="1"/>
        <v>67.144444444444446</v>
      </c>
    </row>
    <row r="35" spans="1:20" x14ac:dyDescent="0.3">
      <c r="A35" s="15" t="s">
        <v>102</v>
      </c>
      <c r="B35" s="1" t="s">
        <v>103</v>
      </c>
      <c r="C35" s="1">
        <v>2021</v>
      </c>
      <c r="D35" s="2">
        <v>40.572222222222223</v>
      </c>
      <c r="E35" s="2">
        <v>42.15</v>
      </c>
      <c r="F35" s="2">
        <v>38.25</v>
      </c>
      <c r="G35" s="2">
        <v>36.772222222222226</v>
      </c>
      <c r="H35" s="2">
        <v>33.43333333333333</v>
      </c>
      <c r="I35" s="2">
        <v>36.488888888888887</v>
      </c>
      <c r="J35" s="2">
        <v>24.266666666666666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12.46111111111111</v>
      </c>
      <c r="R35" s="2">
        <v>1</v>
      </c>
      <c r="S35" s="2">
        <f t="shared" si="0"/>
        <v>252.93333333333334</v>
      </c>
      <c r="T35" s="2">
        <f t="shared" si="1"/>
        <v>13.46111111111111</v>
      </c>
    </row>
    <row r="36" spans="1:20" x14ac:dyDescent="0.3">
      <c r="A36" s="15" t="s">
        <v>130</v>
      </c>
      <c r="B36" s="1" t="s">
        <v>131</v>
      </c>
      <c r="C36" s="1">
        <v>2021</v>
      </c>
      <c r="D36" s="2">
        <v>150.23888888888888</v>
      </c>
      <c r="E36" s="2">
        <v>149.36666666666667</v>
      </c>
      <c r="F36" s="2">
        <v>155.3111111111111</v>
      </c>
      <c r="G36" s="2">
        <v>146.47222222222223</v>
      </c>
      <c r="H36" s="2">
        <v>153.88333333333333</v>
      </c>
      <c r="I36" s="2">
        <v>145.27777777777777</v>
      </c>
      <c r="J36" s="2">
        <v>133.83333333333334</v>
      </c>
      <c r="K36" s="2">
        <v>101.77777777777777</v>
      </c>
      <c r="L36" s="2">
        <v>83.655555555555551</v>
      </c>
      <c r="M36" s="2">
        <v>78.044444444444451</v>
      </c>
      <c r="N36" s="2">
        <v>0</v>
      </c>
      <c r="O36" s="2">
        <v>0</v>
      </c>
      <c r="P36" s="2">
        <v>0</v>
      </c>
      <c r="Q36" s="2">
        <v>171.28333333333333</v>
      </c>
      <c r="R36" s="2">
        <v>1.0055555555555555</v>
      </c>
      <c r="S36" s="2">
        <f t="shared" si="0"/>
        <v>1298.8666666666666</v>
      </c>
      <c r="T36" s="2">
        <f t="shared" si="1"/>
        <v>172.28888888888889</v>
      </c>
    </row>
    <row r="37" spans="1:20" x14ac:dyDescent="0.3">
      <c r="A37" s="15" t="s">
        <v>154</v>
      </c>
      <c r="B37" s="1" t="s">
        <v>155</v>
      </c>
      <c r="C37" s="1">
        <v>2021</v>
      </c>
      <c r="D37" s="2">
        <v>43.338888888888889</v>
      </c>
      <c r="E37" s="2">
        <v>50.972222222222221</v>
      </c>
      <c r="F37" s="2">
        <v>48.744444444444447</v>
      </c>
      <c r="G37" s="2">
        <v>53.322222222222223</v>
      </c>
      <c r="H37" s="2">
        <v>53.711111111111109</v>
      </c>
      <c r="I37" s="2">
        <v>54.072222222222223</v>
      </c>
      <c r="J37" s="2">
        <v>75.900000000000006</v>
      </c>
      <c r="K37" s="2">
        <v>104.74444444444444</v>
      </c>
      <c r="L37" s="2">
        <v>68.36666666666666</v>
      </c>
      <c r="M37" s="2">
        <v>97</v>
      </c>
      <c r="N37" s="2">
        <v>0</v>
      </c>
      <c r="O37" s="2">
        <v>0</v>
      </c>
      <c r="P37" s="2">
        <v>0</v>
      </c>
      <c r="Q37" s="2">
        <v>85.927777777777777</v>
      </c>
      <c r="R37" s="2">
        <v>1</v>
      </c>
      <c r="S37" s="2">
        <f t="shared" si="0"/>
        <v>651.17222222222222</v>
      </c>
      <c r="T37" s="2">
        <f t="shared" si="1"/>
        <v>86.927777777777777</v>
      </c>
    </row>
    <row r="38" spans="1:20" x14ac:dyDescent="0.3">
      <c r="A38" s="15" t="s">
        <v>216</v>
      </c>
      <c r="B38" s="1" t="s">
        <v>217</v>
      </c>
      <c r="C38" s="1">
        <v>2021</v>
      </c>
      <c r="D38" s="2">
        <v>89.12222222222222</v>
      </c>
      <c r="E38" s="2">
        <v>72.24444444444444</v>
      </c>
      <c r="F38" s="2">
        <v>79.605555555555554</v>
      </c>
      <c r="G38" s="2">
        <v>61.233333333333334</v>
      </c>
      <c r="H38" s="2">
        <v>64.62777777777778</v>
      </c>
      <c r="I38" s="2">
        <v>44.044444444444444</v>
      </c>
      <c r="J38" s="2">
        <v>74.555555555555557</v>
      </c>
      <c r="K38" s="2">
        <v>36.700000000000003</v>
      </c>
      <c r="L38" s="2">
        <v>28.361111111111111</v>
      </c>
      <c r="M38" s="2">
        <v>0</v>
      </c>
      <c r="N38" s="2">
        <v>0</v>
      </c>
      <c r="O38" s="2">
        <v>0</v>
      </c>
      <c r="P38" s="2">
        <v>0</v>
      </c>
      <c r="Q38" s="2">
        <v>74.644444444444446</v>
      </c>
      <c r="R38" s="2">
        <v>1.0611111111111111</v>
      </c>
      <c r="S38" s="2">
        <f t="shared" si="0"/>
        <v>551.55555555555554</v>
      </c>
      <c r="T38" s="2">
        <f t="shared" si="1"/>
        <v>75.705555555555563</v>
      </c>
    </row>
    <row r="39" spans="1:20" x14ac:dyDescent="0.3">
      <c r="A39" s="15" t="s">
        <v>94</v>
      </c>
      <c r="B39" s="1" t="s">
        <v>95</v>
      </c>
      <c r="C39" s="1">
        <v>2021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28.083333333333332</v>
      </c>
      <c r="L39" s="2">
        <v>23.488888888888887</v>
      </c>
      <c r="M39" s="2">
        <v>40.216666666666669</v>
      </c>
      <c r="N39" s="2">
        <v>36.37222222222222</v>
      </c>
      <c r="O39" s="2">
        <v>28.43888888888889</v>
      </c>
      <c r="P39" s="2">
        <v>30.5</v>
      </c>
      <c r="Q39" s="2">
        <v>20.544444444444444</v>
      </c>
      <c r="R39" s="2">
        <v>0</v>
      </c>
      <c r="S39" s="2">
        <f t="shared" si="0"/>
        <v>187.1</v>
      </c>
      <c r="T39" s="2">
        <f t="shared" si="1"/>
        <v>20.544444444444444</v>
      </c>
    </row>
    <row r="40" spans="1:20" x14ac:dyDescent="0.3">
      <c r="A40" s="15" t="s">
        <v>39</v>
      </c>
      <c r="B40" s="1" t="s">
        <v>40</v>
      </c>
      <c r="C40" s="1">
        <v>2021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117.08333333333333</v>
      </c>
      <c r="O40" s="2">
        <v>145.38888888888889</v>
      </c>
      <c r="P40" s="2">
        <v>117.92222222222222</v>
      </c>
      <c r="Q40" s="2">
        <v>5.2611111111111111</v>
      </c>
      <c r="R40" s="2">
        <v>0</v>
      </c>
      <c r="S40" s="2">
        <f t="shared" si="0"/>
        <v>380.39444444444445</v>
      </c>
      <c r="T40" s="2">
        <f t="shared" si="1"/>
        <v>5.2611111111111111</v>
      </c>
    </row>
    <row r="41" spans="1:20" x14ac:dyDescent="0.3">
      <c r="A41" s="15" t="s">
        <v>134</v>
      </c>
      <c r="B41" s="1" t="s">
        <v>135</v>
      </c>
      <c r="C41" s="1">
        <v>2021</v>
      </c>
      <c r="D41" s="2">
        <v>116.67222222222222</v>
      </c>
      <c r="E41" s="2">
        <v>103.76111111111111</v>
      </c>
      <c r="F41" s="2">
        <v>97.38333333333334</v>
      </c>
      <c r="G41" s="2">
        <v>105.23333333333333</v>
      </c>
      <c r="H41" s="2">
        <v>81.12222222222222</v>
      </c>
      <c r="I41" s="2">
        <v>78.733333333333334</v>
      </c>
      <c r="J41" s="2">
        <v>74.738888888888894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81.766666666666666</v>
      </c>
      <c r="R41" s="2">
        <v>9.0500000000000007</v>
      </c>
      <c r="S41" s="2">
        <f t="shared" si="0"/>
        <v>666.69444444444446</v>
      </c>
      <c r="T41" s="2">
        <f t="shared" si="1"/>
        <v>90.816666666666663</v>
      </c>
    </row>
    <row r="42" spans="1:20" x14ac:dyDescent="0.3">
      <c r="A42" s="15">
        <v>93</v>
      </c>
      <c r="B42" s="1" t="s">
        <v>22</v>
      </c>
      <c r="C42" s="1">
        <v>2021</v>
      </c>
      <c r="D42" s="2">
        <v>21</v>
      </c>
      <c r="E42" s="2">
        <v>22.555555555555557</v>
      </c>
      <c r="F42" s="2">
        <v>23.56111111111111</v>
      </c>
      <c r="G42" s="2">
        <v>25.388888888888889</v>
      </c>
      <c r="H42" s="2">
        <v>21.31111111111111</v>
      </c>
      <c r="I42" s="2">
        <v>25</v>
      </c>
      <c r="J42" s="2">
        <v>21.905555555555555</v>
      </c>
      <c r="K42" s="2">
        <v>10.744444444444444</v>
      </c>
      <c r="L42" s="2">
        <v>5.1888888888888891</v>
      </c>
      <c r="M42" s="2">
        <v>0</v>
      </c>
      <c r="N42" s="2">
        <v>0</v>
      </c>
      <c r="O42" s="2">
        <v>0</v>
      </c>
      <c r="P42" s="2">
        <v>0</v>
      </c>
      <c r="Q42" s="2">
        <v>31.405555555555555</v>
      </c>
      <c r="R42" s="2">
        <v>1.0555555555555556</v>
      </c>
      <c r="S42" s="2">
        <f t="shared" si="0"/>
        <v>177.71111111111111</v>
      </c>
      <c r="T42" s="2">
        <f t="shared" si="1"/>
        <v>32.461111111111109</v>
      </c>
    </row>
    <row r="43" spans="1:20" x14ac:dyDescent="0.3">
      <c r="A43" s="15" t="s">
        <v>98</v>
      </c>
      <c r="B43" s="1" t="s">
        <v>99</v>
      </c>
      <c r="C43" s="1">
        <v>2021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101.17222222222222</v>
      </c>
      <c r="L43" s="2">
        <v>101.9</v>
      </c>
      <c r="M43" s="2">
        <v>129.38888888888889</v>
      </c>
      <c r="N43" s="2">
        <v>103.52777777777777</v>
      </c>
      <c r="O43" s="2">
        <v>90.161111111111111</v>
      </c>
      <c r="P43" s="2">
        <v>87.605555555555554</v>
      </c>
      <c r="Q43" s="2">
        <v>39.194444444444443</v>
      </c>
      <c r="R43" s="2">
        <v>1.8944444444444444</v>
      </c>
      <c r="S43" s="2">
        <f t="shared" si="0"/>
        <v>615.64999999999986</v>
      </c>
      <c r="T43" s="2">
        <f t="shared" si="1"/>
        <v>41.088888888888889</v>
      </c>
    </row>
    <row r="44" spans="1:20" x14ac:dyDescent="0.3">
      <c r="A44" s="15" t="s">
        <v>84</v>
      </c>
      <c r="B44" s="1" t="s">
        <v>85</v>
      </c>
      <c r="C44" s="1">
        <v>2021</v>
      </c>
      <c r="D44" s="2">
        <v>100.19444444444444</v>
      </c>
      <c r="E44" s="2">
        <v>100.01111111111111</v>
      </c>
      <c r="F44" s="2">
        <v>97.35</v>
      </c>
      <c r="G44" s="2">
        <v>98.055555555555557</v>
      </c>
      <c r="H44" s="2">
        <v>100.78333333333333</v>
      </c>
      <c r="I44" s="2">
        <v>99.027777777777771</v>
      </c>
      <c r="J44" s="2">
        <v>103.89444444444445</v>
      </c>
      <c r="K44" s="2">
        <v>93.572222222222223</v>
      </c>
      <c r="L44" s="2">
        <v>85.35</v>
      </c>
      <c r="M44" s="2">
        <v>65.488888888888894</v>
      </c>
      <c r="N44" s="2">
        <v>0</v>
      </c>
      <c r="O44" s="2">
        <v>0</v>
      </c>
      <c r="P44" s="2">
        <v>0</v>
      </c>
      <c r="Q44" s="2">
        <v>99.394444444444446</v>
      </c>
      <c r="R44" s="2">
        <v>11.111111111111111</v>
      </c>
      <c r="S44" s="2">
        <f t="shared" si="0"/>
        <v>954.83888888888885</v>
      </c>
      <c r="T44" s="2">
        <f t="shared" si="1"/>
        <v>110.50555555555556</v>
      </c>
    </row>
    <row r="45" spans="1:20" x14ac:dyDescent="0.3">
      <c r="A45" s="15" t="s">
        <v>214</v>
      </c>
      <c r="B45" s="1" t="s">
        <v>215</v>
      </c>
      <c r="C45" s="1">
        <v>2021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32.444444444444443</v>
      </c>
      <c r="K45" s="2">
        <v>87.75</v>
      </c>
      <c r="L45" s="2">
        <v>100.57777777777778</v>
      </c>
      <c r="M45" s="2">
        <v>95.927777777777777</v>
      </c>
      <c r="N45" s="2">
        <v>77.072222222222223</v>
      </c>
      <c r="O45" s="2">
        <v>47.37222222222222</v>
      </c>
      <c r="P45" s="2">
        <v>42.055555555555557</v>
      </c>
      <c r="Q45" s="2">
        <v>27.516666666666666</v>
      </c>
      <c r="R45" s="2">
        <v>0.5</v>
      </c>
      <c r="S45" s="2">
        <f t="shared" si="0"/>
        <v>483.7</v>
      </c>
      <c r="T45" s="2">
        <f t="shared" si="1"/>
        <v>28.016666666666666</v>
      </c>
    </row>
    <row r="46" spans="1:20" x14ac:dyDescent="0.3">
      <c r="A46" s="15" t="s">
        <v>166</v>
      </c>
      <c r="B46" s="1" t="s">
        <v>167</v>
      </c>
      <c r="C46" s="1">
        <v>2021</v>
      </c>
      <c r="D46" s="2">
        <v>137.6888888888889</v>
      </c>
      <c r="E46" s="2">
        <v>154.28888888888889</v>
      </c>
      <c r="F46" s="2">
        <v>145.34444444444443</v>
      </c>
      <c r="G46" s="2">
        <v>148.72222222222223</v>
      </c>
      <c r="H46" s="2">
        <v>109.9</v>
      </c>
      <c r="I46" s="2">
        <v>114.12777777777778</v>
      </c>
      <c r="J46" s="2">
        <v>100.05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116.05555555555556</v>
      </c>
      <c r="R46" s="2">
        <v>6.1055555555555552</v>
      </c>
      <c r="S46" s="2">
        <f t="shared" si="0"/>
        <v>916.22777777777776</v>
      </c>
      <c r="T46" s="2">
        <f t="shared" si="1"/>
        <v>122.16111111111111</v>
      </c>
    </row>
    <row r="47" spans="1:20" x14ac:dyDescent="0.3">
      <c r="A47" s="15" t="s">
        <v>76</v>
      </c>
      <c r="B47" s="1" t="s">
        <v>77</v>
      </c>
      <c r="C47" s="1">
        <v>2021</v>
      </c>
      <c r="D47" s="2">
        <v>108.63888888888889</v>
      </c>
      <c r="E47" s="2">
        <v>100.13333333333334</v>
      </c>
      <c r="F47" s="2">
        <v>102.55</v>
      </c>
      <c r="G47" s="2">
        <v>101</v>
      </c>
      <c r="H47" s="2">
        <v>97.566666666666663</v>
      </c>
      <c r="I47" s="2">
        <v>108.78333333333333</v>
      </c>
      <c r="J47" s="2">
        <v>107.68333333333334</v>
      </c>
      <c r="K47" s="2">
        <v>102.53333333333333</v>
      </c>
      <c r="L47" s="2">
        <v>89.761111111111106</v>
      </c>
      <c r="M47" s="2">
        <v>88.055555555555557</v>
      </c>
      <c r="N47" s="2">
        <v>0</v>
      </c>
      <c r="O47" s="2">
        <v>0</v>
      </c>
      <c r="P47" s="2">
        <v>0</v>
      </c>
      <c r="Q47" s="2">
        <v>140.72222222222223</v>
      </c>
      <c r="R47" s="2">
        <v>7.6388888888888893</v>
      </c>
      <c r="S47" s="2">
        <f t="shared" si="0"/>
        <v>1014.3444444444444</v>
      </c>
      <c r="T47" s="2">
        <f t="shared" si="1"/>
        <v>148.36111111111111</v>
      </c>
    </row>
    <row r="48" spans="1:20" x14ac:dyDescent="0.3">
      <c r="A48" s="15" t="s">
        <v>52</v>
      </c>
      <c r="B48" s="1" t="s">
        <v>53</v>
      </c>
      <c r="C48" s="1">
        <v>2021</v>
      </c>
      <c r="D48" s="2">
        <v>62.883333333333333</v>
      </c>
      <c r="E48" s="2">
        <v>77.561111111111117</v>
      </c>
      <c r="F48" s="2">
        <v>74.105555555555554</v>
      </c>
      <c r="G48" s="2">
        <v>75.411111111111111</v>
      </c>
      <c r="H48" s="2">
        <v>80.527777777777771</v>
      </c>
      <c r="I48" s="2">
        <v>81.844444444444449</v>
      </c>
      <c r="J48" s="2">
        <v>98.99444444444444</v>
      </c>
      <c r="K48" s="2">
        <v>132.02222222222221</v>
      </c>
      <c r="L48" s="2">
        <v>101.67777777777778</v>
      </c>
      <c r="M48" s="2">
        <v>85.688888888888883</v>
      </c>
      <c r="N48" s="2">
        <v>0</v>
      </c>
      <c r="O48" s="2">
        <v>0</v>
      </c>
      <c r="P48" s="2">
        <v>0</v>
      </c>
      <c r="Q48" s="2">
        <v>99.033333333333331</v>
      </c>
      <c r="R48" s="2">
        <v>5</v>
      </c>
      <c r="S48" s="2">
        <f t="shared" si="0"/>
        <v>875.7166666666667</v>
      </c>
      <c r="T48" s="2">
        <f t="shared" si="1"/>
        <v>104.03333333333333</v>
      </c>
    </row>
    <row r="49" spans="1:20" x14ac:dyDescent="0.3">
      <c r="A49" s="15" t="s">
        <v>194</v>
      </c>
      <c r="B49" s="1" t="s">
        <v>195</v>
      </c>
      <c r="C49" s="1">
        <v>2021</v>
      </c>
      <c r="D49" s="2">
        <v>23.177777777777777</v>
      </c>
      <c r="E49" s="2">
        <v>27.377777777777776</v>
      </c>
      <c r="F49" s="2">
        <v>21.444444444444443</v>
      </c>
      <c r="G49" s="2">
        <v>38.711111111111109</v>
      </c>
      <c r="H49" s="2">
        <v>37.18333333333333</v>
      </c>
      <c r="I49" s="2">
        <v>39.06666666666667</v>
      </c>
      <c r="J49" s="2">
        <v>37.655555555555559</v>
      </c>
      <c r="K49" s="2">
        <v>49.866666666666667</v>
      </c>
      <c r="L49" s="2">
        <v>51.022222222222226</v>
      </c>
      <c r="M49" s="2">
        <v>54.977777777777774</v>
      </c>
      <c r="N49" s="2">
        <v>52.261111111111113</v>
      </c>
      <c r="O49" s="2">
        <v>40.611111111111114</v>
      </c>
      <c r="P49" s="2">
        <v>42.255555555555553</v>
      </c>
      <c r="Q49" s="2">
        <v>69.944444444444443</v>
      </c>
      <c r="R49" s="2">
        <v>1</v>
      </c>
      <c r="S49" s="2">
        <f t="shared" si="0"/>
        <v>516.6111111111112</v>
      </c>
      <c r="T49" s="2">
        <f t="shared" si="1"/>
        <v>70.944444444444443</v>
      </c>
    </row>
    <row r="50" spans="1:20" x14ac:dyDescent="0.3">
      <c r="A50" s="15" t="s">
        <v>168</v>
      </c>
      <c r="B50" s="1" t="s">
        <v>169</v>
      </c>
      <c r="C50" s="1">
        <v>2021</v>
      </c>
      <c r="D50" s="2">
        <v>22.65</v>
      </c>
      <c r="E50" s="2">
        <v>26.727777777777778</v>
      </c>
      <c r="F50" s="2">
        <v>26.133333333333333</v>
      </c>
      <c r="G50" s="2">
        <v>27.527777777777779</v>
      </c>
      <c r="H50" s="2">
        <v>35.016666666666666</v>
      </c>
      <c r="I50" s="2">
        <v>29.794444444444444</v>
      </c>
      <c r="J50" s="2">
        <v>24.994444444444444</v>
      </c>
      <c r="K50" s="2">
        <v>27.261111111111113</v>
      </c>
      <c r="L50" s="2">
        <v>24.911111111111111</v>
      </c>
      <c r="M50" s="2">
        <v>26.694444444444443</v>
      </c>
      <c r="N50" s="2">
        <v>16.266666666666666</v>
      </c>
      <c r="O50" s="2">
        <v>7</v>
      </c>
      <c r="P50" s="2">
        <v>8</v>
      </c>
      <c r="Q50" s="2">
        <v>24.988888888888887</v>
      </c>
      <c r="R50" s="2">
        <v>0</v>
      </c>
      <c r="S50" s="2">
        <f t="shared" si="0"/>
        <v>302.97777777777776</v>
      </c>
      <c r="T50" s="2">
        <f t="shared" si="1"/>
        <v>24.988888888888887</v>
      </c>
    </row>
    <row r="51" spans="1:20" x14ac:dyDescent="0.3">
      <c r="A51" s="15" t="s">
        <v>138</v>
      </c>
      <c r="B51" s="1" t="s">
        <v>139</v>
      </c>
      <c r="C51" s="1">
        <v>2021</v>
      </c>
      <c r="D51" s="2">
        <v>42.366666666666667</v>
      </c>
      <c r="E51" s="2">
        <v>47.661111111111111</v>
      </c>
      <c r="F51" s="2">
        <v>38.366666666666667</v>
      </c>
      <c r="G51" s="2">
        <v>32.299999999999997</v>
      </c>
      <c r="H51" s="2">
        <v>49.716666666666669</v>
      </c>
      <c r="I51" s="2">
        <v>29.394444444444446</v>
      </c>
      <c r="J51" s="2">
        <v>29.633333333333333</v>
      </c>
      <c r="K51" s="2">
        <v>25.605555555555554</v>
      </c>
      <c r="L51" s="2">
        <v>24.672222222222221</v>
      </c>
      <c r="M51" s="2">
        <v>0</v>
      </c>
      <c r="N51" s="2">
        <v>0</v>
      </c>
      <c r="O51" s="2">
        <v>0</v>
      </c>
      <c r="P51" s="2">
        <v>0</v>
      </c>
      <c r="Q51" s="2">
        <v>61.016666666666666</v>
      </c>
      <c r="R51" s="2">
        <v>4.5777777777777775</v>
      </c>
      <c r="S51" s="2">
        <f t="shared" si="0"/>
        <v>324.29444444444448</v>
      </c>
      <c r="T51" s="2">
        <f t="shared" si="1"/>
        <v>65.594444444444449</v>
      </c>
    </row>
    <row r="52" spans="1:20" x14ac:dyDescent="0.3">
      <c r="A52" s="15" t="s">
        <v>114</v>
      </c>
      <c r="B52" s="1" t="s">
        <v>115</v>
      </c>
      <c r="C52" s="1">
        <v>2021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60.9</v>
      </c>
      <c r="L52" s="2">
        <v>62.294444444444444</v>
      </c>
      <c r="M52" s="2">
        <v>80.861111111111114</v>
      </c>
      <c r="N52" s="2">
        <v>70.183333333333337</v>
      </c>
      <c r="O52" s="2">
        <v>70.922222222222217</v>
      </c>
      <c r="P52" s="2">
        <v>45.677777777777777</v>
      </c>
      <c r="Q52" s="2">
        <v>79.733333333333334</v>
      </c>
      <c r="R52" s="2">
        <v>2.9166666666666665</v>
      </c>
      <c r="S52" s="2">
        <f t="shared" si="0"/>
        <v>393.75555555555553</v>
      </c>
      <c r="T52" s="2">
        <f t="shared" si="1"/>
        <v>82.65</v>
      </c>
    </row>
    <row r="53" spans="1:20" x14ac:dyDescent="0.3">
      <c r="A53" s="15" t="s">
        <v>46</v>
      </c>
      <c r="B53" s="1" t="s">
        <v>47</v>
      </c>
      <c r="C53" s="1">
        <v>2021</v>
      </c>
      <c r="D53" s="2">
        <v>17.594444444444445</v>
      </c>
      <c r="E53" s="2">
        <v>13.944444444444445</v>
      </c>
      <c r="F53" s="2">
        <v>12.144444444444444</v>
      </c>
      <c r="G53" s="2">
        <v>10.161111111111111</v>
      </c>
      <c r="H53" s="2">
        <v>12.188888888888888</v>
      </c>
      <c r="I53" s="2">
        <v>12.016666666666667</v>
      </c>
      <c r="J53" s="2">
        <v>15.155555555555555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17.961111111111112</v>
      </c>
      <c r="R53" s="2">
        <v>0</v>
      </c>
      <c r="S53" s="2">
        <f t="shared" si="0"/>
        <v>93.205555555555549</v>
      </c>
      <c r="T53" s="2">
        <f t="shared" si="1"/>
        <v>17.961111111111112</v>
      </c>
    </row>
    <row r="54" spans="1:20" x14ac:dyDescent="0.3">
      <c r="A54" s="15" t="s">
        <v>88</v>
      </c>
      <c r="B54" s="1" t="s">
        <v>89</v>
      </c>
      <c r="C54" s="1">
        <v>2021</v>
      </c>
      <c r="D54" s="2">
        <v>122.60555555555555</v>
      </c>
      <c r="E54" s="2">
        <v>101.42222222222222</v>
      </c>
      <c r="F54" s="2">
        <v>100.53333333333333</v>
      </c>
      <c r="G54" s="2">
        <v>98.86666666666666</v>
      </c>
      <c r="H54" s="2">
        <v>94.24444444444444</v>
      </c>
      <c r="I54" s="2">
        <v>87.044444444444451</v>
      </c>
      <c r="J54" s="2">
        <v>84.844444444444449</v>
      </c>
      <c r="K54" s="2">
        <v>70.572222222222223</v>
      </c>
      <c r="L54" s="2">
        <v>69.216666666666669</v>
      </c>
      <c r="M54" s="2">
        <v>0</v>
      </c>
      <c r="N54" s="2">
        <v>0</v>
      </c>
      <c r="O54" s="2">
        <v>0</v>
      </c>
      <c r="P54" s="2">
        <v>0</v>
      </c>
      <c r="Q54" s="2">
        <v>91.594444444444449</v>
      </c>
      <c r="R54" s="2">
        <v>0</v>
      </c>
      <c r="S54" s="2">
        <f t="shared" si="0"/>
        <v>829.35</v>
      </c>
      <c r="T54" s="2">
        <f t="shared" si="1"/>
        <v>91.594444444444449</v>
      </c>
    </row>
    <row r="55" spans="1:20" x14ac:dyDescent="0.3">
      <c r="A55" s="15" t="s">
        <v>132</v>
      </c>
      <c r="B55" s="1" t="s">
        <v>133</v>
      </c>
      <c r="C55" s="1">
        <v>2021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162.25555555555556</v>
      </c>
      <c r="L55" s="2">
        <v>240.73888888888888</v>
      </c>
      <c r="M55" s="2">
        <v>258.57222222222219</v>
      </c>
      <c r="N55" s="2">
        <v>255.5888888888889</v>
      </c>
      <c r="O55" s="2">
        <v>220.82777777777778</v>
      </c>
      <c r="P55" s="2">
        <v>143.05000000000001</v>
      </c>
      <c r="Q55" s="2">
        <v>178</v>
      </c>
      <c r="R55" s="2">
        <v>6.5111111111111111</v>
      </c>
      <c r="S55" s="2">
        <f t="shared" si="0"/>
        <v>1287.5444444444445</v>
      </c>
      <c r="T55" s="2">
        <f t="shared" si="1"/>
        <v>184.51111111111112</v>
      </c>
    </row>
    <row r="56" spans="1:20" x14ac:dyDescent="0.3">
      <c r="A56" s="15" t="s">
        <v>228</v>
      </c>
      <c r="B56" s="1" t="s">
        <v>229</v>
      </c>
      <c r="C56" s="1">
        <v>2021</v>
      </c>
      <c r="D56" s="2">
        <v>58.916666666666664</v>
      </c>
      <c r="E56" s="2">
        <v>75.572222222222223</v>
      </c>
      <c r="F56" s="2">
        <v>55.333333333333336</v>
      </c>
      <c r="G56" s="2">
        <v>52.222222222222221</v>
      </c>
      <c r="H56" s="2">
        <v>56.611111111111114</v>
      </c>
      <c r="I56" s="2">
        <v>44.166666666666664</v>
      </c>
      <c r="J56" s="2">
        <v>28.911111111111111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24.722222222222221</v>
      </c>
      <c r="R56" s="2">
        <v>2.0166666666666666</v>
      </c>
      <c r="S56" s="2">
        <f t="shared" si="0"/>
        <v>373.75</v>
      </c>
      <c r="T56" s="2">
        <f t="shared" si="1"/>
        <v>26.738888888888887</v>
      </c>
    </row>
    <row r="57" spans="1:20" x14ac:dyDescent="0.3">
      <c r="A57" s="15" t="s">
        <v>178</v>
      </c>
      <c r="B57" s="1" t="s">
        <v>179</v>
      </c>
      <c r="C57" s="1">
        <v>2021</v>
      </c>
      <c r="D57" s="2">
        <v>40.477777777777774</v>
      </c>
      <c r="E57" s="2">
        <v>24.344444444444445</v>
      </c>
      <c r="F57" s="2">
        <v>25.416666666666668</v>
      </c>
      <c r="G57" s="2">
        <v>23.433333333333334</v>
      </c>
      <c r="H57" s="2">
        <v>27.161111111111111</v>
      </c>
      <c r="I57" s="2">
        <v>19.383333333333333</v>
      </c>
      <c r="J57" s="2">
        <v>19.772222222222222</v>
      </c>
      <c r="K57" s="2">
        <v>12.416666666666666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43.344444444444441</v>
      </c>
      <c r="R57" s="2">
        <v>1.1444444444444444</v>
      </c>
      <c r="S57" s="2">
        <f t="shared" si="0"/>
        <v>193.54999999999998</v>
      </c>
      <c r="T57" s="2">
        <f t="shared" si="1"/>
        <v>44.488888888888887</v>
      </c>
    </row>
    <row r="58" spans="1:20" x14ac:dyDescent="0.3">
      <c r="A58" s="15" t="s">
        <v>184</v>
      </c>
      <c r="B58" s="1" t="s">
        <v>185</v>
      </c>
      <c r="C58" s="1">
        <v>2021</v>
      </c>
      <c r="D58" s="2">
        <v>48.738888888888887</v>
      </c>
      <c r="E58" s="2">
        <v>44.016666666666666</v>
      </c>
      <c r="F58" s="2">
        <v>51.261111111111113</v>
      </c>
      <c r="G58" s="2">
        <v>51.633333333333333</v>
      </c>
      <c r="H58" s="2">
        <v>49.044444444444444</v>
      </c>
      <c r="I58" s="2">
        <v>47.87222222222222</v>
      </c>
      <c r="J58" s="2">
        <v>43.977777777777774</v>
      </c>
      <c r="K58" s="2">
        <v>33.611111111111114</v>
      </c>
      <c r="L58" s="2">
        <v>32.594444444444441</v>
      </c>
      <c r="M58" s="2">
        <v>27.855555555555554</v>
      </c>
      <c r="N58" s="2">
        <v>0</v>
      </c>
      <c r="O58" s="2">
        <v>0</v>
      </c>
      <c r="P58" s="2">
        <v>0</v>
      </c>
      <c r="Q58" s="2">
        <v>70.099999999999994</v>
      </c>
      <c r="R58" s="2">
        <v>4.6222222222222218</v>
      </c>
      <c r="S58" s="2">
        <f t="shared" si="0"/>
        <v>435.22777777777776</v>
      </c>
      <c r="T58" s="2">
        <f t="shared" si="1"/>
        <v>74.722222222222214</v>
      </c>
    </row>
    <row r="59" spans="1:20" x14ac:dyDescent="0.3">
      <c r="A59" s="15" t="s">
        <v>70</v>
      </c>
      <c r="B59" s="1" t="s">
        <v>71</v>
      </c>
      <c r="C59" s="1">
        <v>2021</v>
      </c>
      <c r="D59" s="2">
        <v>97.422222222222217</v>
      </c>
      <c r="E59" s="2">
        <v>77.327777777777783</v>
      </c>
      <c r="F59" s="2">
        <v>70.538888888888891</v>
      </c>
      <c r="G59" s="2">
        <v>65.772222222222226</v>
      </c>
      <c r="H59" s="2">
        <v>73.688888888888883</v>
      </c>
      <c r="I59" s="2">
        <v>67.105555555555554</v>
      </c>
      <c r="J59" s="2">
        <v>82.827777777777783</v>
      </c>
      <c r="K59" s="2">
        <v>37.200000000000003</v>
      </c>
      <c r="L59" s="2">
        <v>32.822222222222223</v>
      </c>
      <c r="M59" s="2">
        <v>20.505555555555556</v>
      </c>
      <c r="N59" s="2">
        <v>0</v>
      </c>
      <c r="O59" s="2">
        <v>0</v>
      </c>
      <c r="P59" s="2">
        <v>0</v>
      </c>
      <c r="Q59" s="2">
        <v>67.75</v>
      </c>
      <c r="R59" s="2">
        <v>5</v>
      </c>
      <c r="S59" s="2">
        <f t="shared" si="0"/>
        <v>630.21111111111122</v>
      </c>
      <c r="T59" s="2">
        <f t="shared" si="1"/>
        <v>72.75</v>
      </c>
    </row>
    <row r="60" spans="1:20" x14ac:dyDescent="0.3">
      <c r="A60" s="15" t="s">
        <v>64</v>
      </c>
      <c r="B60" s="1" t="s">
        <v>65</v>
      </c>
      <c r="C60" s="1">
        <v>2021</v>
      </c>
      <c r="D60" s="2">
        <v>78.361111111111114</v>
      </c>
      <c r="E60" s="2">
        <v>70.533333333333331</v>
      </c>
      <c r="F60" s="2">
        <v>51.911111111111111</v>
      </c>
      <c r="G60" s="2">
        <v>54.633333333333333</v>
      </c>
      <c r="H60" s="2">
        <v>48.072222222222223</v>
      </c>
      <c r="I60" s="2">
        <v>45.722222222222221</v>
      </c>
      <c r="J60" s="2">
        <v>35</v>
      </c>
      <c r="K60" s="2">
        <v>24.222222222222221</v>
      </c>
      <c r="L60" s="2">
        <v>20.377777777777776</v>
      </c>
      <c r="M60" s="2">
        <v>0</v>
      </c>
      <c r="N60" s="2">
        <v>0</v>
      </c>
      <c r="O60" s="2">
        <v>0</v>
      </c>
      <c r="P60" s="2">
        <v>0</v>
      </c>
      <c r="Q60" s="2">
        <v>50.238888888888887</v>
      </c>
      <c r="R60" s="2">
        <v>9.7833333333333332</v>
      </c>
      <c r="S60" s="2">
        <f t="shared" si="0"/>
        <v>438.61666666666667</v>
      </c>
      <c r="T60" s="2">
        <f t="shared" si="1"/>
        <v>60.022222222222219</v>
      </c>
    </row>
    <row r="61" spans="1:20" x14ac:dyDescent="0.3">
      <c r="A61" s="15" t="s">
        <v>31</v>
      </c>
      <c r="B61" s="1" t="s">
        <v>32</v>
      </c>
      <c r="C61" s="1">
        <v>2021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396.14444444444445</v>
      </c>
      <c r="O61" s="2">
        <v>383.05555555555554</v>
      </c>
      <c r="P61" s="2">
        <v>332.62222222222221</v>
      </c>
      <c r="Q61" s="2">
        <v>48.911111111111111</v>
      </c>
      <c r="R61" s="2">
        <v>0.97777777777777775</v>
      </c>
      <c r="S61" s="2">
        <f t="shared" si="0"/>
        <v>1112.8000000000002</v>
      </c>
      <c r="T61" s="2">
        <f t="shared" si="1"/>
        <v>49.888888888888886</v>
      </c>
    </row>
    <row r="62" spans="1:20" x14ac:dyDescent="0.3">
      <c r="A62" s="15" t="s">
        <v>68</v>
      </c>
      <c r="B62" s="1" t="s">
        <v>69</v>
      </c>
      <c r="C62" s="1">
        <v>2021</v>
      </c>
      <c r="D62" s="2">
        <v>78.572222222222223</v>
      </c>
      <c r="E62" s="2">
        <v>83.583333333333329</v>
      </c>
      <c r="F62" s="2">
        <v>74.49444444444444</v>
      </c>
      <c r="G62" s="2">
        <v>62.005555555555553</v>
      </c>
      <c r="H62" s="2">
        <v>66.900000000000006</v>
      </c>
      <c r="I62" s="2">
        <v>69.86666666666666</v>
      </c>
      <c r="J62" s="2">
        <v>69.016666666666666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45.711111111111109</v>
      </c>
      <c r="R62" s="2">
        <v>3.3222222222222224</v>
      </c>
      <c r="S62" s="2">
        <f t="shared" si="0"/>
        <v>507.76111111111106</v>
      </c>
      <c r="T62" s="2">
        <f t="shared" si="1"/>
        <v>49.033333333333331</v>
      </c>
    </row>
    <row r="63" spans="1:20" x14ac:dyDescent="0.3">
      <c r="A63" s="15" t="s">
        <v>41</v>
      </c>
      <c r="B63" s="1" t="s">
        <v>42</v>
      </c>
      <c r="C63" s="1">
        <v>2021</v>
      </c>
      <c r="D63" s="2">
        <v>100.85</v>
      </c>
      <c r="E63" s="2">
        <v>109.51666666666667</v>
      </c>
      <c r="F63" s="2">
        <v>107.62777777777778</v>
      </c>
      <c r="G63" s="2">
        <v>107.62777777777778</v>
      </c>
      <c r="H63" s="2">
        <v>99.227777777777774</v>
      </c>
      <c r="I63" s="2">
        <v>98.333333333333329</v>
      </c>
      <c r="J63" s="2">
        <v>107.00555555555556</v>
      </c>
      <c r="K63" s="2">
        <v>88.083333333333329</v>
      </c>
      <c r="L63" s="2">
        <v>89.75</v>
      </c>
      <c r="M63" s="2">
        <v>76.594444444444449</v>
      </c>
      <c r="N63" s="2">
        <v>0</v>
      </c>
      <c r="O63" s="2">
        <v>0</v>
      </c>
      <c r="P63" s="2">
        <v>0</v>
      </c>
      <c r="Q63" s="2">
        <v>105.27222222222223</v>
      </c>
      <c r="R63" s="2">
        <v>1.1722222222222223</v>
      </c>
      <c r="S63" s="2">
        <f t="shared" si="0"/>
        <v>985.78888888888901</v>
      </c>
      <c r="T63" s="2">
        <f t="shared" si="1"/>
        <v>106.44444444444444</v>
      </c>
    </row>
    <row r="64" spans="1:20" x14ac:dyDescent="0.3">
      <c r="A64" s="15" t="s">
        <v>58</v>
      </c>
      <c r="B64" s="1" t="s">
        <v>59</v>
      </c>
      <c r="C64" s="1">
        <v>2021</v>
      </c>
      <c r="D64" s="2">
        <v>49.616666666666667</v>
      </c>
      <c r="E64" s="2">
        <v>50.05</v>
      </c>
      <c r="F64" s="2">
        <v>49.9</v>
      </c>
      <c r="G64" s="2">
        <v>49.988888888888887</v>
      </c>
      <c r="H64" s="2">
        <v>51.961111111111109</v>
      </c>
      <c r="I64" s="2">
        <v>51.977777777777774</v>
      </c>
      <c r="J64" s="2">
        <v>51.888888888888886</v>
      </c>
      <c r="K64" s="2">
        <v>54.93888888888889</v>
      </c>
      <c r="L64" s="2">
        <v>60.483333333333334</v>
      </c>
      <c r="M64" s="2">
        <v>59.144444444444446</v>
      </c>
      <c r="N64" s="2">
        <v>0</v>
      </c>
      <c r="O64" s="2">
        <v>0</v>
      </c>
      <c r="P64" s="2">
        <v>0</v>
      </c>
      <c r="Q64" s="2">
        <v>52.2</v>
      </c>
      <c r="R64" s="2">
        <v>0</v>
      </c>
      <c r="S64" s="2">
        <f t="shared" si="0"/>
        <v>529.95000000000005</v>
      </c>
      <c r="T64" s="2">
        <f t="shared" si="1"/>
        <v>52.2</v>
      </c>
    </row>
    <row r="65" spans="1:20" x14ac:dyDescent="0.3">
      <c r="A65" s="15" t="s">
        <v>66</v>
      </c>
      <c r="B65" s="1" t="s">
        <v>67</v>
      </c>
      <c r="C65" s="1">
        <v>2021</v>
      </c>
      <c r="D65" s="2">
        <v>52.755555555555553</v>
      </c>
      <c r="E65" s="2">
        <v>56.93333333333333</v>
      </c>
      <c r="F65" s="2">
        <v>59.266666666666666</v>
      </c>
      <c r="G65" s="2">
        <v>47.833333333333336</v>
      </c>
      <c r="H65" s="2">
        <v>51.577777777777776</v>
      </c>
      <c r="I65" s="2">
        <v>61.916666666666664</v>
      </c>
      <c r="J65" s="2">
        <v>29.966666666666665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46.7</v>
      </c>
      <c r="R65" s="2">
        <v>0</v>
      </c>
      <c r="S65" s="2">
        <f t="shared" si="0"/>
        <v>360.25</v>
      </c>
      <c r="T65" s="2">
        <f t="shared" si="1"/>
        <v>46.7</v>
      </c>
    </row>
    <row r="66" spans="1:20" x14ac:dyDescent="0.3">
      <c r="A66" s="15">
        <v>68</v>
      </c>
      <c r="B66" s="1" t="s">
        <v>27</v>
      </c>
      <c r="C66" s="1">
        <v>2021</v>
      </c>
      <c r="D66" s="2">
        <v>96.266666666666666</v>
      </c>
      <c r="E66" s="2">
        <v>92.788888888888891</v>
      </c>
      <c r="F66" s="2">
        <v>101.02222222222223</v>
      </c>
      <c r="G66" s="2">
        <v>97.87777777777778</v>
      </c>
      <c r="H66" s="2">
        <v>91.88333333333334</v>
      </c>
      <c r="I66" s="2">
        <v>106.48888888888889</v>
      </c>
      <c r="J66" s="2">
        <v>95.566666666666663</v>
      </c>
      <c r="K66" s="2">
        <v>109.15</v>
      </c>
      <c r="L66" s="2">
        <v>103.17222222222222</v>
      </c>
      <c r="M66" s="2">
        <v>109.92777777777778</v>
      </c>
      <c r="N66" s="2">
        <v>0</v>
      </c>
      <c r="O66" s="2">
        <v>0</v>
      </c>
      <c r="P66" s="2">
        <v>0</v>
      </c>
      <c r="Q66" s="2">
        <v>117.65</v>
      </c>
      <c r="R66" s="2">
        <v>11.488888888888889</v>
      </c>
      <c r="S66" s="2">
        <f t="shared" si="0"/>
        <v>1015.6333333333333</v>
      </c>
      <c r="T66" s="2">
        <f t="shared" si="1"/>
        <v>129.13888888888889</v>
      </c>
    </row>
    <row r="67" spans="1:20" x14ac:dyDescent="0.3">
      <c r="A67" s="15" t="s">
        <v>108</v>
      </c>
      <c r="B67" s="1" t="s">
        <v>109</v>
      </c>
      <c r="C67" s="1">
        <v>2021</v>
      </c>
      <c r="D67" s="2">
        <v>36.549999999999997</v>
      </c>
      <c r="E67" s="2">
        <v>42.06666666666667</v>
      </c>
      <c r="F67" s="2">
        <v>41.3</v>
      </c>
      <c r="G67" s="2">
        <v>33.044444444444444</v>
      </c>
      <c r="H67" s="2">
        <v>42.777777777777779</v>
      </c>
      <c r="I67" s="2">
        <v>28.044444444444444</v>
      </c>
      <c r="J67" s="2">
        <v>23.272222222222222</v>
      </c>
      <c r="K67" s="2">
        <v>35.994444444444447</v>
      </c>
      <c r="L67" s="2">
        <v>26.244444444444444</v>
      </c>
      <c r="M67" s="2">
        <v>0</v>
      </c>
      <c r="N67" s="2">
        <v>0</v>
      </c>
      <c r="O67" s="2">
        <v>0</v>
      </c>
      <c r="P67" s="2">
        <v>0</v>
      </c>
      <c r="Q67" s="2">
        <v>57.244444444444447</v>
      </c>
      <c r="R67" s="2">
        <v>1</v>
      </c>
      <c r="S67" s="2">
        <f t="shared" ref="S67:S115" si="2">SUM(D67:P67)+R67</f>
        <v>310.29444444444448</v>
      </c>
      <c r="T67" s="2">
        <f t="shared" ref="T67:T116" si="3">Q67+R67</f>
        <v>58.244444444444447</v>
      </c>
    </row>
    <row r="68" spans="1:20" x14ac:dyDescent="0.3">
      <c r="A68" s="15" t="s">
        <v>156</v>
      </c>
      <c r="B68" s="1" t="s">
        <v>157</v>
      </c>
      <c r="C68" s="1">
        <v>2021</v>
      </c>
      <c r="D68" s="2">
        <v>27.816666666666666</v>
      </c>
      <c r="E68" s="2">
        <v>37.238888888888887</v>
      </c>
      <c r="F68" s="2">
        <v>26.533333333333335</v>
      </c>
      <c r="G68" s="2">
        <v>25.255555555555556</v>
      </c>
      <c r="H68" s="2">
        <v>37.427777777777777</v>
      </c>
      <c r="I68" s="2">
        <v>36.744444444444447</v>
      </c>
      <c r="J68" s="2">
        <v>40.200000000000003</v>
      </c>
      <c r="K68" s="2">
        <v>30.266666666666666</v>
      </c>
      <c r="L68" s="2">
        <v>37.488888888888887</v>
      </c>
      <c r="M68" s="2">
        <v>0</v>
      </c>
      <c r="N68" s="2">
        <v>0</v>
      </c>
      <c r="O68" s="2">
        <v>0</v>
      </c>
      <c r="P68" s="2">
        <v>0</v>
      </c>
      <c r="Q68" s="2">
        <v>51.444444444444443</v>
      </c>
      <c r="R68" s="2">
        <v>0</v>
      </c>
      <c r="S68" s="2">
        <f t="shared" si="2"/>
        <v>298.97222222222223</v>
      </c>
      <c r="T68" s="2">
        <f t="shared" si="3"/>
        <v>51.444444444444443</v>
      </c>
    </row>
    <row r="69" spans="1:20" x14ac:dyDescent="0.3">
      <c r="A69" s="15" t="s">
        <v>74</v>
      </c>
      <c r="B69" s="1" t="s">
        <v>75</v>
      </c>
      <c r="C69" s="1">
        <v>2021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30.933333333333334</v>
      </c>
      <c r="L69" s="2">
        <v>49.583333333333336</v>
      </c>
      <c r="M69" s="2">
        <v>80.611111111111114</v>
      </c>
      <c r="N69" s="2">
        <v>61.416666666666664</v>
      </c>
      <c r="O69" s="2">
        <v>83.227777777777774</v>
      </c>
      <c r="P69" s="2">
        <v>64.05</v>
      </c>
      <c r="Q69" s="2">
        <v>61.655555555555559</v>
      </c>
      <c r="R69" s="2">
        <v>2.6222222222222222</v>
      </c>
      <c r="S69" s="2">
        <f t="shared" si="2"/>
        <v>372.44444444444446</v>
      </c>
      <c r="T69" s="2">
        <f t="shared" si="3"/>
        <v>64.277777777777786</v>
      </c>
    </row>
    <row r="70" spans="1:20" x14ac:dyDescent="0.3">
      <c r="A70" s="15">
        <v>86</v>
      </c>
      <c r="B70" s="1" t="s">
        <v>16</v>
      </c>
      <c r="C70" s="1">
        <v>2021</v>
      </c>
      <c r="D70" s="2">
        <v>11.627777777777778</v>
      </c>
      <c r="E70" s="2">
        <v>20.2</v>
      </c>
      <c r="F70" s="2">
        <v>23.405555555555555</v>
      </c>
      <c r="G70" s="2">
        <v>27.861111111111111</v>
      </c>
      <c r="H70" s="2">
        <v>23.344444444444445</v>
      </c>
      <c r="I70" s="2">
        <v>16.861111111111111</v>
      </c>
      <c r="J70" s="2">
        <v>29.016666666666666</v>
      </c>
      <c r="K70" s="2">
        <v>29.683333333333334</v>
      </c>
      <c r="L70" s="2">
        <v>37.43888888888889</v>
      </c>
      <c r="M70" s="2">
        <v>24.211111111111112</v>
      </c>
      <c r="N70" s="2">
        <v>36.116666666666667</v>
      </c>
      <c r="O70" s="2">
        <v>29.194444444444443</v>
      </c>
      <c r="P70" s="2">
        <v>24.155555555555555</v>
      </c>
      <c r="Q70" s="2">
        <v>81.527777777777771</v>
      </c>
      <c r="R70" s="2">
        <v>57.977777777777774</v>
      </c>
      <c r="S70" s="2">
        <f t="shared" si="2"/>
        <v>391.09444444444443</v>
      </c>
      <c r="T70" s="2">
        <f t="shared" si="3"/>
        <v>139.50555555555553</v>
      </c>
    </row>
    <row r="71" spans="1:20" x14ac:dyDescent="0.3">
      <c r="A71" s="15" t="s">
        <v>158</v>
      </c>
      <c r="B71" s="1" t="s">
        <v>159</v>
      </c>
      <c r="C71" s="1">
        <v>2021</v>
      </c>
      <c r="D71" s="2">
        <v>50.56666666666667</v>
      </c>
      <c r="E71" s="2">
        <v>51.12777777777778</v>
      </c>
      <c r="F71" s="2">
        <v>49.994444444444447</v>
      </c>
      <c r="G71" s="2">
        <v>52.744444444444447</v>
      </c>
      <c r="H71" s="2">
        <v>38.716666666666669</v>
      </c>
      <c r="I71" s="2">
        <v>52.838888888888889</v>
      </c>
      <c r="J71" s="2">
        <v>51.538888888888891</v>
      </c>
      <c r="K71" s="2">
        <v>48.094444444444441</v>
      </c>
      <c r="L71" s="2">
        <v>42.294444444444444</v>
      </c>
      <c r="M71" s="2">
        <v>0</v>
      </c>
      <c r="N71" s="2">
        <v>0</v>
      </c>
      <c r="O71" s="2">
        <v>0</v>
      </c>
      <c r="P71" s="2">
        <v>0</v>
      </c>
      <c r="Q71" s="2">
        <v>75.572222222222223</v>
      </c>
      <c r="R71" s="2">
        <v>3.7833333333333332</v>
      </c>
      <c r="S71" s="2">
        <f t="shared" si="2"/>
        <v>441.7</v>
      </c>
      <c r="T71" s="2">
        <f t="shared" si="3"/>
        <v>79.355555555555554</v>
      </c>
    </row>
    <row r="72" spans="1:20" x14ac:dyDescent="0.3">
      <c r="A72" s="15" t="s">
        <v>116</v>
      </c>
      <c r="B72" s="1" t="s">
        <v>117</v>
      </c>
      <c r="C72" s="1">
        <v>2021</v>
      </c>
      <c r="D72" s="2">
        <v>122.55</v>
      </c>
      <c r="E72" s="2">
        <v>123.80555555555556</v>
      </c>
      <c r="F72" s="2">
        <v>122.87222222222222</v>
      </c>
      <c r="G72" s="2">
        <v>127.95555555555555</v>
      </c>
      <c r="H72" s="2">
        <v>152.0611111111111</v>
      </c>
      <c r="I72" s="2">
        <v>150.66666666666666</v>
      </c>
      <c r="J72" s="2">
        <v>183.17777777777778</v>
      </c>
      <c r="K72" s="2">
        <v>194.8388888888889</v>
      </c>
      <c r="L72" s="2">
        <v>206.22222222222223</v>
      </c>
      <c r="M72" s="2">
        <v>223.48888888888888</v>
      </c>
      <c r="N72" s="2">
        <v>165.85555555555555</v>
      </c>
      <c r="O72" s="2">
        <v>136.08333333333334</v>
      </c>
      <c r="P72" s="2">
        <v>148.32222222222222</v>
      </c>
      <c r="Q72" s="2">
        <v>238.09444444444443</v>
      </c>
      <c r="R72" s="2">
        <v>8.6388888888888893</v>
      </c>
      <c r="S72" s="2">
        <f t="shared" si="2"/>
        <v>2066.5388888888883</v>
      </c>
      <c r="T72" s="2">
        <f t="shared" si="3"/>
        <v>246.73333333333332</v>
      </c>
    </row>
    <row r="73" spans="1:20" x14ac:dyDescent="0.3">
      <c r="A73" s="15" t="s">
        <v>118</v>
      </c>
      <c r="B73" s="1" t="s">
        <v>119</v>
      </c>
      <c r="C73" s="1">
        <v>2021</v>
      </c>
      <c r="D73" s="2">
        <v>105.35</v>
      </c>
      <c r="E73" s="2">
        <v>104.45</v>
      </c>
      <c r="F73" s="2">
        <v>108.17777777777778</v>
      </c>
      <c r="G73" s="2">
        <v>106.24444444444444</v>
      </c>
      <c r="H73" s="2">
        <v>102.56666666666666</v>
      </c>
      <c r="I73" s="2">
        <v>103.23333333333333</v>
      </c>
      <c r="J73" s="2">
        <v>98.027777777777771</v>
      </c>
      <c r="K73" s="2">
        <v>98.788888888888891</v>
      </c>
      <c r="L73" s="2">
        <v>91.95</v>
      </c>
      <c r="M73" s="2">
        <v>55.927777777777777</v>
      </c>
      <c r="N73" s="2">
        <v>0</v>
      </c>
      <c r="O73" s="2">
        <v>0</v>
      </c>
      <c r="P73" s="2">
        <v>0</v>
      </c>
      <c r="Q73" s="2">
        <v>106.17222222222222</v>
      </c>
      <c r="R73" s="2">
        <v>10.483333333333333</v>
      </c>
      <c r="S73" s="2">
        <f t="shared" si="2"/>
        <v>985.2</v>
      </c>
      <c r="T73" s="2">
        <f t="shared" si="3"/>
        <v>116.65555555555555</v>
      </c>
    </row>
    <row r="74" spans="1:20" x14ac:dyDescent="0.3">
      <c r="A74" s="15" t="s">
        <v>33</v>
      </c>
      <c r="B74" s="1" t="s">
        <v>34</v>
      </c>
      <c r="C74" s="1">
        <v>2021</v>
      </c>
      <c r="D74" s="2">
        <v>51.955555555555556</v>
      </c>
      <c r="E74" s="2">
        <v>53.65</v>
      </c>
      <c r="F74" s="2">
        <v>51.927777777777777</v>
      </c>
      <c r="G74" s="2">
        <v>52.955555555555556</v>
      </c>
      <c r="H74" s="2">
        <v>51.466666666666669</v>
      </c>
      <c r="I74" s="2">
        <v>51.222222222222221</v>
      </c>
      <c r="J74" s="2">
        <v>50.483333333333334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48.255555555555553</v>
      </c>
      <c r="R74" s="2">
        <v>7</v>
      </c>
      <c r="S74" s="2">
        <f t="shared" si="2"/>
        <v>370.6611111111111</v>
      </c>
      <c r="T74" s="2">
        <f t="shared" si="3"/>
        <v>55.255555555555553</v>
      </c>
    </row>
    <row r="75" spans="1:20" x14ac:dyDescent="0.3">
      <c r="A75" s="15" t="s">
        <v>60</v>
      </c>
      <c r="B75" s="1" t="s">
        <v>61</v>
      </c>
      <c r="C75" s="1">
        <v>2021</v>
      </c>
      <c r="D75" s="2">
        <v>70.605555555555554</v>
      </c>
      <c r="E75" s="2">
        <v>72.11666666666666</v>
      </c>
      <c r="F75" s="2">
        <v>68.338888888888889</v>
      </c>
      <c r="G75" s="2">
        <v>78</v>
      </c>
      <c r="H75" s="2">
        <v>73.977777777777774</v>
      </c>
      <c r="I75" s="2">
        <v>74.094444444444449</v>
      </c>
      <c r="J75" s="2">
        <v>70.566666666666663</v>
      </c>
      <c r="K75" s="2">
        <v>52.494444444444447</v>
      </c>
      <c r="L75" s="2">
        <v>55.494444444444447</v>
      </c>
      <c r="M75" s="2">
        <v>0</v>
      </c>
      <c r="N75" s="2">
        <v>0</v>
      </c>
      <c r="O75" s="2">
        <v>0</v>
      </c>
      <c r="P75" s="2">
        <v>0</v>
      </c>
      <c r="Q75" s="2">
        <v>73.694444444444443</v>
      </c>
      <c r="R75" s="2">
        <v>5</v>
      </c>
      <c r="S75" s="2">
        <f t="shared" si="2"/>
        <v>620.68888888888887</v>
      </c>
      <c r="T75" s="2">
        <f t="shared" si="3"/>
        <v>78.694444444444443</v>
      </c>
    </row>
    <row r="76" spans="1:20" x14ac:dyDescent="0.3">
      <c r="A76" s="15" t="s">
        <v>222</v>
      </c>
      <c r="B76" s="1" t="s">
        <v>223</v>
      </c>
      <c r="C76" s="1">
        <v>2021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121.13333333333334</v>
      </c>
      <c r="N76" s="2">
        <v>106.35</v>
      </c>
      <c r="O76" s="2">
        <v>86.455555555555549</v>
      </c>
      <c r="P76" s="2">
        <v>72.855555555555554</v>
      </c>
      <c r="Q76" s="2">
        <v>28.327777777777779</v>
      </c>
      <c r="R76" s="2">
        <v>0.83888888888888891</v>
      </c>
      <c r="S76" s="2">
        <f t="shared" si="2"/>
        <v>387.63333333333333</v>
      </c>
      <c r="T76" s="2">
        <f t="shared" si="3"/>
        <v>29.166666666666668</v>
      </c>
    </row>
    <row r="77" spans="1:20" x14ac:dyDescent="0.3">
      <c r="A77" s="15" t="s">
        <v>82</v>
      </c>
      <c r="B77" s="1" t="s">
        <v>83</v>
      </c>
      <c r="C77" s="1">
        <v>2021</v>
      </c>
      <c r="D77" s="2">
        <v>107.83333333333333</v>
      </c>
      <c r="E77" s="2">
        <v>93.033333333333331</v>
      </c>
      <c r="F77" s="2">
        <v>108.07222222222222</v>
      </c>
      <c r="G77" s="2">
        <v>79.238888888888894</v>
      </c>
      <c r="H77" s="2">
        <v>106.62222222222222</v>
      </c>
      <c r="I77" s="2">
        <v>80.95</v>
      </c>
      <c r="J77" s="2">
        <v>75.466666666666669</v>
      </c>
      <c r="K77" s="2">
        <v>39.827777777777776</v>
      </c>
      <c r="L77" s="2">
        <v>39.705555555555556</v>
      </c>
      <c r="M77" s="2">
        <v>0</v>
      </c>
      <c r="N77" s="2">
        <v>0</v>
      </c>
      <c r="O77" s="2">
        <v>0</v>
      </c>
      <c r="P77" s="2">
        <v>0</v>
      </c>
      <c r="Q77" s="2">
        <v>50.3</v>
      </c>
      <c r="R77" s="2">
        <v>3.911111111111111</v>
      </c>
      <c r="S77" s="2">
        <f t="shared" si="2"/>
        <v>734.66111111111115</v>
      </c>
      <c r="T77" s="2">
        <f t="shared" si="3"/>
        <v>54.211111111111109</v>
      </c>
    </row>
    <row r="78" spans="1:20" x14ac:dyDescent="0.3">
      <c r="A78" s="15" t="s">
        <v>120</v>
      </c>
      <c r="B78" s="1" t="s">
        <v>121</v>
      </c>
      <c r="C78" s="1">
        <v>2021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19.727777777777778</v>
      </c>
      <c r="L78" s="2">
        <v>33.716666666666669</v>
      </c>
      <c r="M78" s="2">
        <v>31.316666666666666</v>
      </c>
      <c r="N78" s="2">
        <v>46.711111111111109</v>
      </c>
      <c r="O78" s="2">
        <v>50.866666666666667</v>
      </c>
      <c r="P78" s="2">
        <v>77.738888888888894</v>
      </c>
      <c r="Q78" s="2">
        <v>58.538888888888891</v>
      </c>
      <c r="R78" s="2">
        <v>0.3611111111111111</v>
      </c>
      <c r="S78" s="2">
        <f t="shared" si="2"/>
        <v>260.43888888888887</v>
      </c>
      <c r="T78" s="2">
        <f t="shared" si="3"/>
        <v>58.900000000000006</v>
      </c>
    </row>
    <row r="79" spans="1:20" x14ac:dyDescent="0.3">
      <c r="A79" s="15" t="s">
        <v>190</v>
      </c>
      <c r="B79" s="1" t="s">
        <v>191</v>
      </c>
      <c r="C79" s="1">
        <v>2021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26.038888888888888</v>
      </c>
      <c r="N79" s="2">
        <v>55.144444444444446</v>
      </c>
      <c r="O79" s="2">
        <v>53.466666666666669</v>
      </c>
      <c r="P79" s="2">
        <v>57.994444444444447</v>
      </c>
      <c r="Q79" s="2">
        <v>54</v>
      </c>
      <c r="R79" s="2">
        <v>0.80555555555555558</v>
      </c>
      <c r="S79" s="2">
        <f t="shared" si="2"/>
        <v>193.45</v>
      </c>
      <c r="T79" s="2">
        <f t="shared" si="3"/>
        <v>54.805555555555557</v>
      </c>
    </row>
    <row r="80" spans="1:20" x14ac:dyDescent="0.3">
      <c r="A80" s="15">
        <v>97</v>
      </c>
      <c r="B80" s="1" t="s">
        <v>26</v>
      </c>
      <c r="C80" s="1">
        <v>2021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101.27222222222223</v>
      </c>
      <c r="J80" s="2">
        <v>103.5</v>
      </c>
      <c r="K80" s="2">
        <v>102.24444444444444</v>
      </c>
      <c r="L80" s="2">
        <v>98.272222222222226</v>
      </c>
      <c r="M80" s="2">
        <v>0</v>
      </c>
      <c r="N80" s="2">
        <v>0</v>
      </c>
      <c r="O80" s="2">
        <v>0</v>
      </c>
      <c r="P80" s="2">
        <v>0</v>
      </c>
      <c r="Q80" s="2">
        <v>38.988888888888887</v>
      </c>
      <c r="R80" s="2">
        <v>1</v>
      </c>
      <c r="S80" s="2">
        <f t="shared" si="2"/>
        <v>406.28888888888889</v>
      </c>
      <c r="T80" s="2">
        <f t="shared" si="3"/>
        <v>39.988888888888887</v>
      </c>
    </row>
    <row r="81" spans="1:20" x14ac:dyDescent="0.3">
      <c r="A81" s="15" t="s">
        <v>112</v>
      </c>
      <c r="B81" s="1" t="s">
        <v>113</v>
      </c>
      <c r="C81" s="1">
        <v>2021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56.633333333333333</v>
      </c>
      <c r="M81" s="2">
        <v>108.54444444444445</v>
      </c>
      <c r="N81" s="2">
        <v>92.944444444444443</v>
      </c>
      <c r="O81" s="2">
        <v>54.37777777777778</v>
      </c>
      <c r="P81" s="2">
        <v>46.361111111111114</v>
      </c>
      <c r="Q81" s="2">
        <v>43.56111111111111</v>
      </c>
      <c r="R81" s="2">
        <v>7</v>
      </c>
      <c r="S81" s="2">
        <f t="shared" si="2"/>
        <v>365.86111111111109</v>
      </c>
      <c r="T81" s="2">
        <f t="shared" si="3"/>
        <v>50.56111111111111</v>
      </c>
    </row>
    <row r="82" spans="1:20" x14ac:dyDescent="0.3">
      <c r="A82" s="15" t="s">
        <v>78</v>
      </c>
      <c r="B82" s="1" t="s">
        <v>79</v>
      </c>
      <c r="C82" s="1">
        <v>2021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46.288888888888891</v>
      </c>
      <c r="N82" s="2">
        <v>68.672222222222217</v>
      </c>
      <c r="O82" s="2">
        <v>56.088888888888889</v>
      </c>
      <c r="P82" s="2">
        <v>45.666666666666664</v>
      </c>
      <c r="Q82" s="2">
        <v>15.366666666666667</v>
      </c>
      <c r="R82" s="2">
        <v>0</v>
      </c>
      <c r="S82" s="2">
        <f t="shared" si="2"/>
        <v>216.71666666666667</v>
      </c>
      <c r="T82" s="2">
        <f t="shared" si="3"/>
        <v>15.366666666666667</v>
      </c>
    </row>
    <row r="83" spans="1:20" x14ac:dyDescent="0.3">
      <c r="A83" s="15" t="s">
        <v>182</v>
      </c>
      <c r="B83" s="1" t="s">
        <v>183</v>
      </c>
      <c r="C83" s="1">
        <v>2021</v>
      </c>
      <c r="D83" s="2">
        <v>73.87222222222222</v>
      </c>
      <c r="E83" s="2">
        <v>77.955555555555549</v>
      </c>
      <c r="F83" s="2">
        <v>75.433333333333337</v>
      </c>
      <c r="G83" s="2">
        <v>75.716666666666669</v>
      </c>
      <c r="H83" s="2">
        <v>76.583333333333329</v>
      </c>
      <c r="I83" s="2">
        <v>77.36666666666666</v>
      </c>
      <c r="J83" s="2">
        <v>77.655555555555551</v>
      </c>
      <c r="K83" s="2">
        <v>72.927777777777777</v>
      </c>
      <c r="L83" s="2">
        <v>56.633333333333333</v>
      </c>
      <c r="M83" s="2">
        <v>0</v>
      </c>
      <c r="N83" s="2">
        <v>0</v>
      </c>
      <c r="O83" s="2">
        <v>0</v>
      </c>
      <c r="P83" s="2">
        <v>0</v>
      </c>
      <c r="Q83" s="2">
        <v>91.433333333333337</v>
      </c>
      <c r="R83" s="2">
        <v>0</v>
      </c>
      <c r="S83" s="2">
        <f t="shared" si="2"/>
        <v>664.14444444444439</v>
      </c>
      <c r="T83" s="2">
        <f t="shared" si="3"/>
        <v>91.433333333333337</v>
      </c>
    </row>
    <row r="84" spans="1:20" x14ac:dyDescent="0.3">
      <c r="A84" s="15">
        <v>89</v>
      </c>
      <c r="B84" s="1" t="s">
        <v>18</v>
      </c>
      <c r="C84" s="1">
        <v>2021</v>
      </c>
      <c r="D84" s="2">
        <v>29.277777777777779</v>
      </c>
      <c r="E84" s="2">
        <v>28.294444444444444</v>
      </c>
      <c r="F84" s="2">
        <v>40.200000000000003</v>
      </c>
      <c r="G84" s="2">
        <v>42.261111111111113</v>
      </c>
      <c r="H84" s="2">
        <v>36.799999999999997</v>
      </c>
      <c r="I84" s="2">
        <v>42.7</v>
      </c>
      <c r="J84" s="2">
        <v>30.655555555555555</v>
      </c>
      <c r="K84" s="2">
        <v>28.733333333333334</v>
      </c>
      <c r="L84" s="2">
        <v>17.777777777777779</v>
      </c>
      <c r="M84" s="2">
        <v>0</v>
      </c>
      <c r="N84" s="2">
        <v>0</v>
      </c>
      <c r="O84" s="2">
        <v>0</v>
      </c>
      <c r="P84" s="2">
        <v>0</v>
      </c>
      <c r="Q84" s="2">
        <v>47.483333333333334</v>
      </c>
      <c r="R84" s="2">
        <v>0</v>
      </c>
      <c r="S84" s="2">
        <f t="shared" si="2"/>
        <v>296.7</v>
      </c>
      <c r="T84" s="2">
        <f t="shared" si="3"/>
        <v>47.483333333333334</v>
      </c>
    </row>
    <row r="85" spans="1:20" x14ac:dyDescent="0.3">
      <c r="A85" s="15" t="s">
        <v>80</v>
      </c>
      <c r="B85" s="1" t="s">
        <v>81</v>
      </c>
      <c r="C85" s="1">
        <v>2021</v>
      </c>
      <c r="D85" s="2">
        <v>52.094444444444441</v>
      </c>
      <c r="E85" s="2">
        <v>62.4</v>
      </c>
      <c r="F85" s="2">
        <v>74.522222222222226</v>
      </c>
      <c r="G85" s="2">
        <v>71.527777777777771</v>
      </c>
      <c r="H85" s="2">
        <v>73.294444444444451</v>
      </c>
      <c r="I85" s="2">
        <v>60.211111111111109</v>
      </c>
      <c r="J85" s="2">
        <v>64.722222222222229</v>
      </c>
      <c r="K85" s="2">
        <v>79.349999999999994</v>
      </c>
      <c r="L85" s="2">
        <v>87.294444444444451</v>
      </c>
      <c r="M85" s="2">
        <v>103.46666666666667</v>
      </c>
      <c r="N85" s="2">
        <v>108.67777777777778</v>
      </c>
      <c r="O85" s="2">
        <v>96.411111111111111</v>
      </c>
      <c r="P85" s="2">
        <v>71.572222222222223</v>
      </c>
      <c r="Q85" s="2">
        <v>772.42777777777781</v>
      </c>
      <c r="R85" s="2">
        <v>437.67222222222222</v>
      </c>
      <c r="S85" s="2">
        <f t="shared" si="2"/>
        <v>1443.2166666666667</v>
      </c>
      <c r="T85" s="2">
        <f t="shared" si="3"/>
        <v>1210.0999999999999</v>
      </c>
    </row>
    <row r="86" spans="1:20" x14ac:dyDescent="0.3">
      <c r="A86" s="15" t="s">
        <v>208</v>
      </c>
      <c r="B86" s="1" t="s">
        <v>209</v>
      </c>
      <c r="C86" s="1">
        <v>2021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56.2</v>
      </c>
      <c r="M86" s="2">
        <v>73.894444444444446</v>
      </c>
      <c r="N86" s="2">
        <v>64.466666666666669</v>
      </c>
      <c r="O86" s="2">
        <v>57.06666666666667</v>
      </c>
      <c r="P86" s="2">
        <v>32.111111111111114</v>
      </c>
      <c r="Q86" s="2">
        <v>58.216666666666669</v>
      </c>
      <c r="R86" s="2">
        <v>0</v>
      </c>
      <c r="S86" s="2">
        <f t="shared" si="2"/>
        <v>283.73888888888888</v>
      </c>
      <c r="T86" s="2">
        <f t="shared" si="3"/>
        <v>58.216666666666669</v>
      </c>
    </row>
    <row r="87" spans="1:20" x14ac:dyDescent="0.3">
      <c r="A87" s="15" t="s">
        <v>50</v>
      </c>
      <c r="B87" s="1" t="s">
        <v>51</v>
      </c>
      <c r="C87" s="1">
        <v>2021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49.661111111111111</v>
      </c>
      <c r="N87" s="2">
        <v>108.42222222222222</v>
      </c>
      <c r="O87" s="2">
        <v>154.47777777777779</v>
      </c>
      <c r="P87" s="2">
        <v>119.61111111111111</v>
      </c>
      <c r="Q87" s="2">
        <v>5.4833333333333334</v>
      </c>
      <c r="R87" s="2">
        <v>0</v>
      </c>
      <c r="S87" s="2">
        <f t="shared" si="2"/>
        <v>432.17222222222222</v>
      </c>
      <c r="T87" s="2">
        <f t="shared" si="3"/>
        <v>5.4833333333333334</v>
      </c>
    </row>
    <row r="88" spans="1:20" x14ac:dyDescent="0.3">
      <c r="A88" s="15" t="s">
        <v>37</v>
      </c>
      <c r="B88" s="1" t="s">
        <v>38</v>
      </c>
      <c r="C88" s="1">
        <v>2021</v>
      </c>
      <c r="D88" s="2">
        <v>231.11111111111111</v>
      </c>
      <c r="E88" s="2">
        <v>211.37222222222223</v>
      </c>
      <c r="F88" s="2">
        <v>241.54444444444445</v>
      </c>
      <c r="G88" s="2">
        <v>250.86111111111111</v>
      </c>
      <c r="H88" s="2">
        <v>230.07777777777778</v>
      </c>
      <c r="I88" s="2">
        <v>259.96111111111111</v>
      </c>
      <c r="J88" s="2">
        <v>222.24444444444444</v>
      </c>
      <c r="K88" s="2">
        <v>198.36666666666667</v>
      </c>
      <c r="L88" s="2">
        <v>185.96666666666667</v>
      </c>
      <c r="M88" s="2">
        <v>0</v>
      </c>
      <c r="N88" s="2">
        <v>0</v>
      </c>
      <c r="O88" s="2">
        <v>0</v>
      </c>
      <c r="P88" s="2">
        <v>0</v>
      </c>
      <c r="Q88" s="2">
        <v>260.89999999999998</v>
      </c>
      <c r="R88" s="2">
        <v>13.25</v>
      </c>
      <c r="S88" s="2">
        <f t="shared" si="2"/>
        <v>2044.7555555555559</v>
      </c>
      <c r="T88" s="2">
        <f t="shared" si="3"/>
        <v>274.14999999999998</v>
      </c>
    </row>
    <row r="89" spans="1:20" x14ac:dyDescent="0.3">
      <c r="A89" s="15" t="s">
        <v>146</v>
      </c>
      <c r="B89" s="1" t="s">
        <v>147</v>
      </c>
      <c r="C89" s="1">
        <v>2021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150.3388888888889</v>
      </c>
      <c r="N89" s="2">
        <v>114.93333333333334</v>
      </c>
      <c r="O89" s="2">
        <v>115.08333333333333</v>
      </c>
      <c r="P89" s="2">
        <v>107.97222222222223</v>
      </c>
      <c r="Q89" s="2">
        <v>73.344444444444449</v>
      </c>
      <c r="R89" s="2">
        <v>0.75555555555555554</v>
      </c>
      <c r="S89" s="2">
        <f t="shared" si="2"/>
        <v>489.08333333333331</v>
      </c>
      <c r="T89" s="2">
        <f t="shared" si="3"/>
        <v>74.100000000000009</v>
      </c>
    </row>
    <row r="90" spans="1:20" x14ac:dyDescent="0.3">
      <c r="A90" s="15" t="s">
        <v>86</v>
      </c>
      <c r="B90" s="1" t="s">
        <v>87</v>
      </c>
      <c r="C90" s="1">
        <v>2021</v>
      </c>
      <c r="D90" s="2">
        <v>173.43333333333334</v>
      </c>
      <c r="E90" s="2">
        <v>182.19444444444446</v>
      </c>
      <c r="F90" s="2">
        <v>178.58333333333334</v>
      </c>
      <c r="G90" s="2">
        <v>183.34444444444443</v>
      </c>
      <c r="H90" s="2">
        <v>178.30555555555554</v>
      </c>
      <c r="I90" s="2">
        <v>196.43333333333334</v>
      </c>
      <c r="J90" s="2">
        <v>190.1888888888889</v>
      </c>
      <c r="K90" s="2">
        <v>170.43333333333334</v>
      </c>
      <c r="L90" s="2">
        <v>147.44999999999999</v>
      </c>
      <c r="M90" s="2">
        <v>127.83333333333333</v>
      </c>
      <c r="N90" s="2">
        <v>0</v>
      </c>
      <c r="O90" s="2">
        <v>0</v>
      </c>
      <c r="P90" s="2">
        <v>0</v>
      </c>
      <c r="Q90" s="2">
        <v>240.76111111111112</v>
      </c>
      <c r="R90" s="2">
        <v>13.033333333333333</v>
      </c>
      <c r="S90" s="2">
        <f t="shared" si="2"/>
        <v>1741.2333333333333</v>
      </c>
      <c r="T90" s="2">
        <f t="shared" si="3"/>
        <v>253.79444444444445</v>
      </c>
    </row>
    <row r="91" spans="1:20" x14ac:dyDescent="0.3">
      <c r="A91" s="15" t="s">
        <v>188</v>
      </c>
      <c r="B91" s="1" t="s">
        <v>189</v>
      </c>
      <c r="C91" s="1">
        <v>2021</v>
      </c>
      <c r="D91" s="2">
        <v>48.027777777777779</v>
      </c>
      <c r="E91" s="2">
        <v>49.883333333333333</v>
      </c>
      <c r="F91" s="2">
        <v>48.994444444444447</v>
      </c>
      <c r="G91" s="2">
        <v>49.011111111111113</v>
      </c>
      <c r="H91" s="2">
        <v>49</v>
      </c>
      <c r="I91" s="2">
        <v>48.044444444444444</v>
      </c>
      <c r="J91" s="2">
        <v>48.016666666666666</v>
      </c>
      <c r="K91" s="2">
        <v>49.927777777777777</v>
      </c>
      <c r="L91" s="2">
        <v>48.81666666666667</v>
      </c>
      <c r="M91" s="2">
        <v>56.727777777777774</v>
      </c>
      <c r="N91" s="2">
        <v>49.994444444444447</v>
      </c>
      <c r="O91" s="2">
        <v>44.161111111111111</v>
      </c>
      <c r="P91" s="2">
        <v>31.31111111111111</v>
      </c>
      <c r="Q91" s="2">
        <v>99.644444444444446</v>
      </c>
      <c r="R91" s="2">
        <v>16.961111111111112</v>
      </c>
      <c r="S91" s="2">
        <f t="shared" si="2"/>
        <v>638.87777777777785</v>
      </c>
      <c r="T91" s="2">
        <f t="shared" si="3"/>
        <v>116.60555555555555</v>
      </c>
    </row>
    <row r="92" spans="1:20" x14ac:dyDescent="0.3">
      <c r="A92" s="15" t="s">
        <v>212</v>
      </c>
      <c r="B92" s="1" t="s">
        <v>213</v>
      </c>
      <c r="C92" s="1">
        <v>2021</v>
      </c>
      <c r="D92" s="2">
        <v>52.677777777777777</v>
      </c>
      <c r="E92" s="2">
        <v>40.533333333333331</v>
      </c>
      <c r="F92" s="2">
        <v>46.922222222222224</v>
      </c>
      <c r="G92" s="2">
        <v>60.333333333333336</v>
      </c>
      <c r="H92" s="2">
        <v>55.944444444444443</v>
      </c>
      <c r="I92" s="2">
        <v>52.711111111111109</v>
      </c>
      <c r="J92" s="2">
        <v>51.68333333333333</v>
      </c>
      <c r="K92" s="2">
        <v>41.394444444444446</v>
      </c>
      <c r="L92" s="2">
        <v>46.3</v>
      </c>
      <c r="M92" s="2">
        <v>0</v>
      </c>
      <c r="N92" s="2">
        <v>0</v>
      </c>
      <c r="O92" s="2">
        <v>0</v>
      </c>
      <c r="P92" s="2">
        <v>0</v>
      </c>
      <c r="Q92" s="2">
        <v>67.183333333333337</v>
      </c>
      <c r="R92" s="2">
        <v>0.41666666666666669</v>
      </c>
      <c r="S92" s="2">
        <f t="shared" si="2"/>
        <v>448.91666666666669</v>
      </c>
      <c r="T92" s="2">
        <f t="shared" si="3"/>
        <v>67.600000000000009</v>
      </c>
    </row>
    <row r="93" spans="1:20" x14ac:dyDescent="0.3">
      <c r="A93" s="15">
        <v>94</v>
      </c>
      <c r="B93" s="1" t="s">
        <v>23</v>
      </c>
      <c r="C93" s="1">
        <v>2021</v>
      </c>
      <c r="D93" s="2">
        <v>122.51666666666667</v>
      </c>
      <c r="E93" s="2">
        <v>109.70555555555555</v>
      </c>
      <c r="F93" s="2">
        <v>124.95</v>
      </c>
      <c r="G93" s="2">
        <v>107.85</v>
      </c>
      <c r="H93" s="2">
        <v>114.18333333333334</v>
      </c>
      <c r="I93" s="2">
        <v>122.28888888888889</v>
      </c>
      <c r="J93" s="2">
        <v>134.02222222222221</v>
      </c>
      <c r="K93" s="2">
        <v>132.96111111111111</v>
      </c>
      <c r="L93" s="2">
        <v>118.62222222222222</v>
      </c>
      <c r="M93" s="2">
        <v>0</v>
      </c>
      <c r="N93" s="2">
        <v>0</v>
      </c>
      <c r="O93" s="2">
        <v>0</v>
      </c>
      <c r="P93" s="2">
        <v>0</v>
      </c>
      <c r="Q93" s="2">
        <v>198.95</v>
      </c>
      <c r="R93" s="2">
        <v>50.083333333333336</v>
      </c>
      <c r="S93" s="2">
        <f t="shared" si="2"/>
        <v>1137.1833333333332</v>
      </c>
      <c r="T93" s="2">
        <f t="shared" si="3"/>
        <v>249.03333333333333</v>
      </c>
    </row>
    <row r="94" spans="1:20" x14ac:dyDescent="0.3">
      <c r="A94" s="15">
        <v>95</v>
      </c>
      <c r="B94" s="1" t="s">
        <v>24</v>
      </c>
      <c r="C94" s="1">
        <v>2021</v>
      </c>
      <c r="D94" s="2">
        <v>75.099999999999994</v>
      </c>
      <c r="E94" s="2">
        <v>71.655555555555551</v>
      </c>
      <c r="F94" s="2">
        <v>74.094444444444449</v>
      </c>
      <c r="G94" s="2">
        <v>64.00555555555556</v>
      </c>
      <c r="H94" s="2">
        <v>72.422222222222217</v>
      </c>
      <c r="I94" s="2">
        <v>58.383333333333333</v>
      </c>
      <c r="J94" s="2">
        <v>57.327777777777776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73.927777777777777</v>
      </c>
      <c r="R94" s="2">
        <v>5</v>
      </c>
      <c r="S94" s="2">
        <f t="shared" si="2"/>
        <v>477.98888888888882</v>
      </c>
      <c r="T94" s="2">
        <f t="shared" si="3"/>
        <v>78.927777777777777</v>
      </c>
    </row>
    <row r="95" spans="1:20" x14ac:dyDescent="0.3">
      <c r="A95" s="15" t="s">
        <v>220</v>
      </c>
      <c r="B95" s="1" t="s">
        <v>221</v>
      </c>
      <c r="C95" s="1">
        <v>2021</v>
      </c>
      <c r="D95" s="2">
        <v>95.37777777777778</v>
      </c>
      <c r="E95" s="2">
        <v>78.977777777777774</v>
      </c>
      <c r="F95" s="2">
        <v>58.255555555555553</v>
      </c>
      <c r="G95" s="2">
        <v>53.855555555555554</v>
      </c>
      <c r="H95" s="2">
        <v>39.916666666666664</v>
      </c>
      <c r="I95" s="2">
        <v>42.483333333333334</v>
      </c>
      <c r="J95" s="2">
        <v>23.733333333333334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58.8</v>
      </c>
      <c r="R95" s="2">
        <v>6.6166666666666663</v>
      </c>
      <c r="S95" s="2">
        <f t="shared" si="2"/>
        <v>399.21666666666675</v>
      </c>
      <c r="T95" s="2">
        <f t="shared" si="3"/>
        <v>65.416666666666657</v>
      </c>
    </row>
    <row r="96" spans="1:20" x14ac:dyDescent="0.3">
      <c r="A96" s="15">
        <v>92</v>
      </c>
      <c r="B96" s="1" t="s">
        <v>20</v>
      </c>
      <c r="C96" s="1">
        <v>2021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11.35</v>
      </c>
      <c r="N96" s="2">
        <v>15.661111111111111</v>
      </c>
      <c r="O96" s="2">
        <v>18.56111111111111</v>
      </c>
      <c r="P96" s="2">
        <v>18.144444444444446</v>
      </c>
      <c r="Q96" s="2">
        <v>6.3111111111111109</v>
      </c>
      <c r="R96" s="2">
        <v>0.4777777777777778</v>
      </c>
      <c r="S96" s="2">
        <f t="shared" si="2"/>
        <v>64.194444444444443</v>
      </c>
      <c r="T96" s="2">
        <f t="shared" si="3"/>
        <v>6.7888888888888888</v>
      </c>
    </row>
    <row r="97" spans="1:20" x14ac:dyDescent="0.3">
      <c r="A97" s="15">
        <v>91</v>
      </c>
      <c r="B97" s="1" t="s">
        <v>19</v>
      </c>
      <c r="C97" s="1">
        <v>2021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62.105555555555554</v>
      </c>
      <c r="N97" s="2">
        <v>100.2</v>
      </c>
      <c r="O97" s="2">
        <v>107.53333333333333</v>
      </c>
      <c r="P97" s="2">
        <v>74.638888888888886</v>
      </c>
      <c r="Q97" s="2">
        <v>23.844444444444445</v>
      </c>
      <c r="R97" s="2">
        <v>0</v>
      </c>
      <c r="S97" s="2">
        <f t="shared" si="2"/>
        <v>344.47777777777776</v>
      </c>
      <c r="T97" s="2">
        <f t="shared" si="3"/>
        <v>23.844444444444445</v>
      </c>
    </row>
    <row r="98" spans="1:20" x14ac:dyDescent="0.3">
      <c r="A98" s="15" t="s">
        <v>176</v>
      </c>
      <c r="B98" s="1" t="s">
        <v>177</v>
      </c>
      <c r="C98" s="1">
        <v>2021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28.68888888888889</v>
      </c>
      <c r="N98" s="2">
        <v>44.527777777777779</v>
      </c>
      <c r="O98" s="2">
        <v>59.55</v>
      </c>
      <c r="P98" s="2">
        <v>54.744444444444447</v>
      </c>
      <c r="Q98" s="2">
        <v>46.144444444444446</v>
      </c>
      <c r="R98" s="2">
        <v>7.2222222222222215E-2</v>
      </c>
      <c r="S98" s="2">
        <f t="shared" si="2"/>
        <v>187.58333333333331</v>
      </c>
      <c r="T98" s="2">
        <f t="shared" si="3"/>
        <v>46.216666666666669</v>
      </c>
    </row>
    <row r="99" spans="1:20" x14ac:dyDescent="0.3">
      <c r="A99" s="15" t="s">
        <v>150</v>
      </c>
      <c r="B99" s="1" t="s">
        <v>151</v>
      </c>
      <c r="C99" s="1">
        <v>2021</v>
      </c>
      <c r="D99" s="2">
        <v>70.599999999999994</v>
      </c>
      <c r="E99" s="2">
        <v>52.966666666666669</v>
      </c>
      <c r="F99" s="2">
        <v>64.88333333333334</v>
      </c>
      <c r="G99" s="2">
        <v>56.294444444444444</v>
      </c>
      <c r="H99" s="2">
        <v>75.666666666666671</v>
      </c>
      <c r="I99" s="2">
        <v>86.055555555555557</v>
      </c>
      <c r="J99" s="2">
        <v>106.61111111111111</v>
      </c>
      <c r="K99" s="2">
        <v>105.72777777777777</v>
      </c>
      <c r="L99" s="2">
        <v>125.88888888888889</v>
      </c>
      <c r="M99" s="2">
        <v>151.79444444444445</v>
      </c>
      <c r="N99" s="2">
        <v>112.61666666666666</v>
      </c>
      <c r="O99" s="2">
        <v>103.95555555555555</v>
      </c>
      <c r="P99" s="2">
        <v>78.972222222222229</v>
      </c>
      <c r="Q99" s="2">
        <v>89.37777777777778</v>
      </c>
      <c r="R99" s="2">
        <v>35.161111111111111</v>
      </c>
      <c r="S99" s="2">
        <f t="shared" si="2"/>
        <v>1227.1944444444443</v>
      </c>
      <c r="T99" s="2">
        <f t="shared" si="3"/>
        <v>124.53888888888889</v>
      </c>
    </row>
    <row r="100" spans="1:20" x14ac:dyDescent="0.3">
      <c r="A100" s="15" t="s">
        <v>48</v>
      </c>
      <c r="B100" s="1" t="s">
        <v>49</v>
      </c>
      <c r="C100" s="1">
        <v>2021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188.17222222222222</v>
      </c>
      <c r="N100" s="2">
        <v>178.65555555555557</v>
      </c>
      <c r="O100" s="2">
        <v>158.35</v>
      </c>
      <c r="P100" s="2">
        <v>128.74444444444444</v>
      </c>
      <c r="Q100" s="2">
        <v>9.7388888888888889</v>
      </c>
      <c r="R100" s="2">
        <v>0</v>
      </c>
      <c r="S100" s="2">
        <f t="shared" si="2"/>
        <v>653.92222222222222</v>
      </c>
      <c r="T100" s="2">
        <f t="shared" si="3"/>
        <v>9.7388888888888889</v>
      </c>
    </row>
    <row r="101" spans="1:20" x14ac:dyDescent="0.3">
      <c r="A101" s="15" t="s">
        <v>162</v>
      </c>
      <c r="B101" s="1" t="s">
        <v>163</v>
      </c>
      <c r="C101" s="1">
        <v>2021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9.5888888888888886</v>
      </c>
      <c r="K101" s="2">
        <v>16.166666666666668</v>
      </c>
      <c r="L101" s="2">
        <v>18.294444444444444</v>
      </c>
      <c r="M101" s="2">
        <v>34.344444444444441</v>
      </c>
      <c r="N101" s="2">
        <v>52.87777777777778</v>
      </c>
      <c r="O101" s="2">
        <v>37.299999999999997</v>
      </c>
      <c r="P101" s="2">
        <v>44.56666666666667</v>
      </c>
      <c r="Q101" s="2">
        <v>8.1388888888888893</v>
      </c>
      <c r="R101" s="2">
        <v>2.6833333333333331</v>
      </c>
      <c r="S101" s="2">
        <f t="shared" si="2"/>
        <v>215.82222222222225</v>
      </c>
      <c r="T101" s="2">
        <f t="shared" si="3"/>
        <v>10.822222222222223</v>
      </c>
    </row>
    <row r="102" spans="1:20" x14ac:dyDescent="0.3">
      <c r="A102" s="15" t="s">
        <v>186</v>
      </c>
      <c r="B102" s="1" t="s">
        <v>187</v>
      </c>
      <c r="C102" s="1">
        <v>2021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130.85</v>
      </c>
      <c r="L102" s="2">
        <v>179.32777777777778</v>
      </c>
      <c r="M102" s="2">
        <v>192.5888888888889</v>
      </c>
      <c r="N102" s="2">
        <v>149.22777777777779</v>
      </c>
      <c r="O102" s="2">
        <v>138.45555555555555</v>
      </c>
      <c r="P102" s="2">
        <v>140.98888888888888</v>
      </c>
      <c r="Q102" s="2">
        <v>171.79444444444445</v>
      </c>
      <c r="R102" s="2">
        <v>4.1611111111111114</v>
      </c>
      <c r="S102" s="2">
        <f t="shared" si="2"/>
        <v>935.6</v>
      </c>
      <c r="T102" s="2">
        <f t="shared" si="3"/>
        <v>175.95555555555558</v>
      </c>
    </row>
    <row r="103" spans="1:20" x14ac:dyDescent="0.3">
      <c r="A103" s="15" t="s">
        <v>124</v>
      </c>
      <c r="B103" s="1" t="s">
        <v>125</v>
      </c>
      <c r="C103" s="1">
        <v>2021</v>
      </c>
      <c r="D103" s="2">
        <v>185.78888888888889</v>
      </c>
      <c r="E103" s="2">
        <v>163.80000000000001</v>
      </c>
      <c r="F103" s="2">
        <v>148.5611111111111</v>
      </c>
      <c r="G103" s="2">
        <v>176.59444444444443</v>
      </c>
      <c r="H103" s="2">
        <v>161.77777777777777</v>
      </c>
      <c r="I103" s="2">
        <v>194.57222222222222</v>
      </c>
      <c r="J103" s="2">
        <v>191.22777777777779</v>
      </c>
      <c r="K103" s="2">
        <v>299.72777777777776</v>
      </c>
      <c r="L103" s="2">
        <v>310.17777777777781</v>
      </c>
      <c r="M103" s="2">
        <v>298.08333333333331</v>
      </c>
      <c r="N103" s="2">
        <v>277.52777777777777</v>
      </c>
      <c r="O103" s="2">
        <v>220.94444444444446</v>
      </c>
      <c r="P103" s="2">
        <v>176.03333333333333</v>
      </c>
      <c r="Q103" s="2">
        <v>456.13888888888891</v>
      </c>
      <c r="R103" s="2">
        <v>38.588888888888889</v>
      </c>
      <c r="S103" s="2">
        <f t="shared" si="2"/>
        <v>2843.405555555556</v>
      </c>
      <c r="T103" s="2">
        <f t="shared" si="3"/>
        <v>494.72777777777782</v>
      </c>
    </row>
    <row r="104" spans="1:20" x14ac:dyDescent="0.3">
      <c r="A104" s="15" t="s">
        <v>160</v>
      </c>
      <c r="B104" s="1" t="s">
        <v>161</v>
      </c>
      <c r="C104" s="1">
        <v>2021</v>
      </c>
      <c r="D104" s="2">
        <v>84.261111111111106</v>
      </c>
      <c r="E104" s="2">
        <v>56.383333333333333</v>
      </c>
      <c r="F104" s="2">
        <v>63.355555555555554</v>
      </c>
      <c r="G104" s="2">
        <v>48.283333333333331</v>
      </c>
      <c r="H104" s="2">
        <v>53.455555555555556</v>
      </c>
      <c r="I104" s="2">
        <v>72.016666666666666</v>
      </c>
      <c r="J104" s="2">
        <v>53.166666666666664</v>
      </c>
      <c r="K104" s="2">
        <v>42.922222222222224</v>
      </c>
      <c r="L104" s="2">
        <v>25.294444444444444</v>
      </c>
      <c r="M104" s="2">
        <v>0</v>
      </c>
      <c r="N104" s="2">
        <v>0</v>
      </c>
      <c r="O104" s="2">
        <v>0</v>
      </c>
      <c r="P104" s="2">
        <v>0</v>
      </c>
      <c r="Q104" s="2">
        <v>72.955555555555549</v>
      </c>
      <c r="R104" s="2">
        <v>0</v>
      </c>
      <c r="S104" s="2">
        <f t="shared" si="2"/>
        <v>499.13888888888886</v>
      </c>
      <c r="T104" s="2">
        <f t="shared" si="3"/>
        <v>72.955555555555549</v>
      </c>
    </row>
    <row r="105" spans="1:20" x14ac:dyDescent="0.3">
      <c r="A105" s="15" t="s">
        <v>192</v>
      </c>
      <c r="B105" s="1" t="s">
        <v>193</v>
      </c>
      <c r="C105" s="1">
        <v>2021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60.905555555555559</v>
      </c>
      <c r="L105" s="2">
        <v>79.12777777777778</v>
      </c>
      <c r="M105" s="2">
        <v>80.261111111111106</v>
      </c>
      <c r="N105" s="2">
        <v>80.861111111111114</v>
      </c>
      <c r="O105" s="2">
        <v>86.783333333333331</v>
      </c>
      <c r="P105" s="2">
        <v>73</v>
      </c>
      <c r="Q105" s="2">
        <v>21.327777777777779</v>
      </c>
      <c r="R105" s="2">
        <v>1</v>
      </c>
      <c r="S105" s="2">
        <f t="shared" si="2"/>
        <v>461.93888888888887</v>
      </c>
      <c r="T105" s="2">
        <f t="shared" si="3"/>
        <v>22.327777777777779</v>
      </c>
    </row>
    <row r="106" spans="1:20" x14ac:dyDescent="0.3">
      <c r="A106" s="15" t="s">
        <v>122</v>
      </c>
      <c r="B106" s="1" t="s">
        <v>123</v>
      </c>
      <c r="C106" s="1">
        <v>2021</v>
      </c>
      <c r="D106" s="2">
        <v>42.1</v>
      </c>
      <c r="E106" s="2">
        <v>37.922222222222224</v>
      </c>
      <c r="F106" s="2">
        <v>36.755555555555553</v>
      </c>
      <c r="G106" s="2">
        <v>42.927777777777777</v>
      </c>
      <c r="H106" s="2">
        <v>38.65</v>
      </c>
      <c r="I106" s="2">
        <v>49.15</v>
      </c>
      <c r="J106" s="2">
        <v>52.383333333333333</v>
      </c>
      <c r="K106" s="2">
        <v>57.522222222222226</v>
      </c>
      <c r="L106" s="2">
        <v>54.87222222222222</v>
      </c>
      <c r="M106" s="2">
        <v>90.716666666666669</v>
      </c>
      <c r="N106" s="2">
        <v>99.661111111111111</v>
      </c>
      <c r="O106" s="2">
        <v>64.599999999999994</v>
      </c>
      <c r="P106" s="2">
        <v>71.077777777777783</v>
      </c>
      <c r="Q106" s="2">
        <v>128.87777777777777</v>
      </c>
      <c r="R106" s="2">
        <v>0.6333333333333333</v>
      </c>
      <c r="S106" s="2">
        <f t="shared" si="2"/>
        <v>738.97222222222229</v>
      </c>
      <c r="T106" s="2">
        <f t="shared" si="3"/>
        <v>129.51111111111109</v>
      </c>
    </row>
    <row r="107" spans="1:20" x14ac:dyDescent="0.3">
      <c r="A107" s="15" t="s">
        <v>136</v>
      </c>
      <c r="B107" s="1" t="s">
        <v>137</v>
      </c>
      <c r="C107" s="1">
        <v>2021</v>
      </c>
      <c r="D107" s="2">
        <v>85.87777777777778</v>
      </c>
      <c r="E107" s="2">
        <v>97.166666666666671</v>
      </c>
      <c r="F107" s="2">
        <v>100.18333333333334</v>
      </c>
      <c r="G107" s="2">
        <v>101.81111111111112</v>
      </c>
      <c r="H107" s="2">
        <v>107.52777777777777</v>
      </c>
      <c r="I107" s="2">
        <v>112</v>
      </c>
      <c r="J107" s="2">
        <v>133.98333333333332</v>
      </c>
      <c r="K107" s="2">
        <v>131.25</v>
      </c>
      <c r="L107" s="2">
        <v>117.42222222222222</v>
      </c>
      <c r="M107" s="2">
        <v>36.87777777777778</v>
      </c>
      <c r="N107" s="2">
        <v>0</v>
      </c>
      <c r="O107" s="2">
        <v>0</v>
      </c>
      <c r="P107" s="2">
        <v>0</v>
      </c>
      <c r="Q107" s="2">
        <v>92.577777777777783</v>
      </c>
      <c r="R107" s="2">
        <v>1</v>
      </c>
      <c r="S107" s="2">
        <f t="shared" si="2"/>
        <v>1025.0999999999999</v>
      </c>
      <c r="T107" s="2">
        <f t="shared" si="3"/>
        <v>93.577777777777783</v>
      </c>
    </row>
    <row r="108" spans="1:20" x14ac:dyDescent="0.3">
      <c r="A108" s="15" t="s">
        <v>170</v>
      </c>
      <c r="B108" s="1" t="s">
        <v>171</v>
      </c>
      <c r="C108" s="1">
        <v>2021</v>
      </c>
      <c r="D108" s="2">
        <v>69.75555555555556</v>
      </c>
      <c r="E108" s="2">
        <v>74.516666666666666</v>
      </c>
      <c r="F108" s="2">
        <v>72.316666666666663</v>
      </c>
      <c r="G108" s="2">
        <v>73.772222222222226</v>
      </c>
      <c r="H108" s="2">
        <v>76.922222222222217</v>
      </c>
      <c r="I108" s="2">
        <v>79.644444444444446</v>
      </c>
      <c r="J108" s="2">
        <v>77.12777777777778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61.7</v>
      </c>
      <c r="R108" s="2">
        <v>0</v>
      </c>
      <c r="S108" s="2">
        <f t="shared" si="2"/>
        <v>524.05555555555554</v>
      </c>
      <c r="T108" s="2">
        <f t="shared" si="3"/>
        <v>61.7</v>
      </c>
    </row>
    <row r="109" spans="1:20" x14ac:dyDescent="0.3">
      <c r="A109" s="15">
        <v>81</v>
      </c>
      <c r="B109" s="1" t="s">
        <v>43</v>
      </c>
      <c r="C109" s="1">
        <v>2021</v>
      </c>
      <c r="D109" s="2">
        <v>34.538888888888891</v>
      </c>
      <c r="E109" s="2">
        <v>29.294444444444444</v>
      </c>
      <c r="F109" s="2">
        <v>28.327777777777779</v>
      </c>
      <c r="G109" s="2">
        <v>33.06111111111111</v>
      </c>
      <c r="H109" s="2">
        <v>32.322222222222223</v>
      </c>
      <c r="I109" s="2">
        <v>32.883333333333333</v>
      </c>
      <c r="J109" s="2">
        <v>37.672222222222224</v>
      </c>
      <c r="K109" s="2">
        <v>31.366666666666667</v>
      </c>
      <c r="L109" s="2">
        <v>31.866666666666667</v>
      </c>
      <c r="M109" s="2">
        <v>35.666666666666664</v>
      </c>
      <c r="N109" s="2">
        <v>34.944444444444443</v>
      </c>
      <c r="O109" s="2">
        <v>27.577777777777779</v>
      </c>
      <c r="P109" s="2">
        <v>32.861111111111114</v>
      </c>
      <c r="Q109" s="2">
        <v>85.983333333333334</v>
      </c>
      <c r="R109" s="2">
        <v>3.35</v>
      </c>
      <c r="S109" s="2">
        <f t="shared" si="2"/>
        <v>425.73333333333335</v>
      </c>
      <c r="T109" s="2">
        <f t="shared" si="3"/>
        <v>89.333333333333329</v>
      </c>
    </row>
    <row r="110" spans="1:20" x14ac:dyDescent="0.3">
      <c r="A110" s="15" t="s">
        <v>204</v>
      </c>
      <c r="B110" s="1" t="s">
        <v>205</v>
      </c>
      <c r="C110" s="1">
        <v>2021</v>
      </c>
      <c r="D110" s="2">
        <v>97.75</v>
      </c>
      <c r="E110" s="2">
        <v>93.5</v>
      </c>
      <c r="F110" s="2">
        <v>104.18333333333334</v>
      </c>
      <c r="G110" s="2">
        <v>94.25555555555556</v>
      </c>
      <c r="H110" s="2">
        <v>107.04444444444445</v>
      </c>
      <c r="I110" s="2">
        <v>68.38333333333334</v>
      </c>
      <c r="J110" s="2">
        <v>72.8</v>
      </c>
      <c r="K110" s="2">
        <v>87.983333333333334</v>
      </c>
      <c r="L110" s="2">
        <v>71.75555555555556</v>
      </c>
      <c r="M110" s="2">
        <v>0</v>
      </c>
      <c r="N110" s="2">
        <v>0</v>
      </c>
      <c r="O110" s="2">
        <v>0</v>
      </c>
      <c r="P110" s="2">
        <v>0</v>
      </c>
      <c r="Q110" s="2">
        <v>73.972222222222229</v>
      </c>
      <c r="R110" s="2">
        <v>1</v>
      </c>
      <c r="S110" s="2">
        <f t="shared" si="2"/>
        <v>798.65555555555557</v>
      </c>
      <c r="T110" s="2">
        <f t="shared" si="3"/>
        <v>74.972222222222229</v>
      </c>
    </row>
    <row r="111" spans="1:20" x14ac:dyDescent="0.3">
      <c r="A111" s="15" t="s">
        <v>56</v>
      </c>
      <c r="B111" s="1" t="s">
        <v>57</v>
      </c>
      <c r="C111" s="1">
        <v>2021</v>
      </c>
      <c r="D111" s="2">
        <v>46.072222222222223</v>
      </c>
      <c r="E111" s="2">
        <v>76.572222222222223</v>
      </c>
      <c r="F111" s="2">
        <v>72.705555555555549</v>
      </c>
      <c r="G111" s="2">
        <v>76.61666666666666</v>
      </c>
      <c r="H111" s="2">
        <v>76.62777777777778</v>
      </c>
      <c r="I111" s="2">
        <v>49.716666666666669</v>
      </c>
      <c r="J111" s="2">
        <v>51.611111111111114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57.116666666666667</v>
      </c>
      <c r="R111" s="2">
        <v>0</v>
      </c>
      <c r="S111" s="2">
        <f t="shared" si="2"/>
        <v>449.92222222222222</v>
      </c>
      <c r="T111" s="2">
        <f t="shared" si="3"/>
        <v>57.116666666666667</v>
      </c>
    </row>
    <row r="112" spans="1:20" x14ac:dyDescent="0.3">
      <c r="A112" s="15" t="s">
        <v>202</v>
      </c>
      <c r="B112" s="1" t="s">
        <v>203</v>
      </c>
      <c r="C112" s="1">
        <v>2021</v>
      </c>
      <c r="D112" s="2">
        <v>61.55</v>
      </c>
      <c r="E112" s="2">
        <v>61.361111111111114</v>
      </c>
      <c r="F112" s="2">
        <v>61.322222222222223</v>
      </c>
      <c r="G112" s="2">
        <v>61.805555555555557</v>
      </c>
      <c r="H112" s="2">
        <v>62.116666666666667</v>
      </c>
      <c r="I112" s="2">
        <v>89.45</v>
      </c>
      <c r="J112" s="2">
        <v>85.661111111111111</v>
      </c>
      <c r="K112" s="2">
        <v>81.599999999999994</v>
      </c>
      <c r="L112" s="2">
        <v>57.033333333333331</v>
      </c>
      <c r="M112" s="2">
        <v>0</v>
      </c>
      <c r="N112" s="2">
        <v>0</v>
      </c>
      <c r="O112" s="2">
        <v>0</v>
      </c>
      <c r="P112" s="2">
        <v>0</v>
      </c>
      <c r="Q112" s="2">
        <v>91.666666666666671</v>
      </c>
      <c r="R112" s="2">
        <v>8.3611111111111107</v>
      </c>
      <c r="S112" s="2">
        <f t="shared" si="2"/>
        <v>630.26111111111106</v>
      </c>
      <c r="T112" s="2">
        <f t="shared" si="3"/>
        <v>100.02777777777779</v>
      </c>
    </row>
    <row r="113" spans="1:20" x14ac:dyDescent="0.3">
      <c r="A113" s="15" t="s">
        <v>174</v>
      </c>
      <c r="B113" s="1" t="s">
        <v>175</v>
      </c>
      <c r="C113" s="1">
        <v>2021</v>
      </c>
      <c r="D113" s="2">
        <v>30.116666666666667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7.7166666666666668</v>
      </c>
      <c r="R113" s="2">
        <v>0</v>
      </c>
      <c r="S113" s="2">
        <f t="shared" si="2"/>
        <v>30.116666666666667</v>
      </c>
      <c r="T113" s="2">
        <f t="shared" si="3"/>
        <v>7.7166666666666668</v>
      </c>
    </row>
    <row r="114" spans="1:20" x14ac:dyDescent="0.3">
      <c r="A114" s="15" t="s">
        <v>144</v>
      </c>
      <c r="B114" s="1" t="s">
        <v>145</v>
      </c>
      <c r="C114" s="1">
        <v>2021</v>
      </c>
      <c r="D114" s="2">
        <v>64.87222222222222</v>
      </c>
      <c r="E114" s="2">
        <v>42.9</v>
      </c>
      <c r="F114" s="2">
        <v>65.672222222222217</v>
      </c>
      <c r="G114" s="2">
        <v>67.516666666666666</v>
      </c>
      <c r="H114" s="2">
        <v>64.911111111111111</v>
      </c>
      <c r="I114" s="2">
        <v>49.266666666666666</v>
      </c>
      <c r="J114" s="2">
        <v>77.150000000000006</v>
      </c>
      <c r="K114" s="2">
        <v>55.6</v>
      </c>
      <c r="L114" s="2">
        <v>65.016666666666666</v>
      </c>
      <c r="M114" s="2">
        <v>0</v>
      </c>
      <c r="N114" s="2">
        <v>0</v>
      </c>
      <c r="O114" s="2">
        <v>0</v>
      </c>
      <c r="P114" s="2">
        <v>0</v>
      </c>
      <c r="Q114" s="2">
        <v>40.12222222222222</v>
      </c>
      <c r="R114" s="2">
        <v>5.2555555555555555</v>
      </c>
      <c r="S114" s="2">
        <f t="shared" si="2"/>
        <v>558.16111111111115</v>
      </c>
      <c r="T114" s="2">
        <f t="shared" si="3"/>
        <v>45.377777777777773</v>
      </c>
    </row>
    <row r="115" spans="1:20" ht="15" thickBot="1" x14ac:dyDescent="0.35">
      <c r="A115" s="15" t="s">
        <v>172</v>
      </c>
      <c r="B115" s="3" t="s">
        <v>173</v>
      </c>
      <c r="C115" s="3">
        <v>2021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28.383333333333333</v>
      </c>
      <c r="N115" s="4">
        <v>27.122222222222224</v>
      </c>
      <c r="O115" s="4">
        <v>27.155555555555555</v>
      </c>
      <c r="P115" s="4">
        <v>27.2</v>
      </c>
      <c r="Q115" s="4">
        <v>1.3388888888888888</v>
      </c>
      <c r="R115" s="4">
        <v>0</v>
      </c>
      <c r="S115" s="4">
        <f t="shared" si="2"/>
        <v>109.86111111111111</v>
      </c>
      <c r="T115" s="2">
        <f t="shared" si="3"/>
        <v>1.3388888888888888</v>
      </c>
    </row>
    <row r="116" spans="1:20" ht="15" thickBot="1" x14ac:dyDescent="0.35">
      <c r="A116" s="17"/>
      <c r="B116" s="18" t="s">
        <v>274</v>
      </c>
      <c r="C116" s="18">
        <v>2021</v>
      </c>
      <c r="D116" s="19">
        <f>SUM(D2:D115)</f>
        <v>7084.4055555555578</v>
      </c>
      <c r="E116" s="19">
        <f t="shared" ref="E116:S116" si="4">SUM(E2:E115)</f>
        <v>6921.677777777777</v>
      </c>
      <c r="F116" s="19">
        <f t="shared" si="4"/>
        <v>6967.927777777777</v>
      </c>
      <c r="G116" s="19">
        <f t="shared" si="4"/>
        <v>6797.8999999999987</v>
      </c>
      <c r="H116" s="19">
        <f t="shared" si="4"/>
        <v>6744.7111111111108</v>
      </c>
      <c r="I116" s="19">
        <f t="shared" si="4"/>
        <v>6745.0666666666648</v>
      </c>
      <c r="J116" s="19">
        <f t="shared" si="4"/>
        <v>6661.1</v>
      </c>
      <c r="K116" s="19">
        <f t="shared" si="4"/>
        <v>6113.1333333333359</v>
      </c>
      <c r="L116" s="19">
        <f t="shared" si="4"/>
        <v>5946.7222222222217</v>
      </c>
      <c r="M116" s="19">
        <f t="shared" si="4"/>
        <v>5123.5222222222219</v>
      </c>
      <c r="N116" s="19">
        <f t="shared" si="4"/>
        <v>4232.666666666667</v>
      </c>
      <c r="O116" s="19">
        <f t="shared" si="4"/>
        <v>3935.9500000000003</v>
      </c>
      <c r="P116" s="19">
        <f t="shared" si="4"/>
        <v>3412.5444444444447</v>
      </c>
      <c r="Q116" s="19">
        <f t="shared" si="4"/>
        <v>10170.488888888893</v>
      </c>
      <c r="R116" s="19">
        <f t="shared" si="4"/>
        <v>1068.9333333333332</v>
      </c>
      <c r="S116" s="19">
        <f t="shared" si="4"/>
        <v>77756.261111111118</v>
      </c>
      <c r="T116" s="14">
        <f t="shared" si="3"/>
        <v>11239.422222222225</v>
      </c>
    </row>
    <row r="117" spans="1:20" x14ac:dyDescent="0.3">
      <c r="B117" t="s">
        <v>277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District</vt:lpstr>
      <vt:lpstr>Charter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Urie, Sam</dc:creator>
  <cp:lastModifiedBy>Mcilvenna, Malia</cp:lastModifiedBy>
  <dcterms:created xsi:type="dcterms:W3CDTF">2021-10-20T19:03:12Z</dcterms:created>
  <dcterms:modified xsi:type="dcterms:W3CDTF">2021-12-02T20:49:56Z</dcterms:modified>
</cp:coreProperties>
</file>