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oe-fs2\datateam$\Data and Statistics\8-Stephanie\Data Request\2023\11_Nov\EnrollmentbyLocalEducationAgency\"/>
    </mc:Choice>
  </mc:AlternateContent>
  <xr:revisionPtr revIDLastSave="0" documentId="8_{65C9D5E6-8421-49F3-9A91-E25AA16B7724}" xr6:coauthVersionLast="47" xr6:coauthVersionMax="47" xr10:uidLastSave="{00000000-0000-0000-0000-000000000000}"/>
  <bookViews>
    <workbookView xWindow="28680" yWindow="-120" windowWidth="29040" windowHeight="15840" xr2:uid="{22FDBA5B-4C13-48D4-9C0F-FFBC2017CC15}"/>
  </bookViews>
  <sheets>
    <sheet name="Enrollment by LE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H9" i="1"/>
  <c r="H6" i="1"/>
  <c r="G6" i="1"/>
  <c r="I9" i="1"/>
  <c r="I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6" i="1"/>
  <c r="E6" i="1"/>
  <c r="D6" i="1"/>
  <c r="C6" i="1"/>
  <c r="C7" i="1" s="1"/>
  <c r="H3" i="1"/>
  <c r="I3" i="1" s="1"/>
  <c r="E3" i="1"/>
  <c r="D3" i="1"/>
  <c r="C3" i="1"/>
  <c r="E7" i="1" l="1"/>
  <c r="E8" i="1" s="1"/>
  <c r="E4" i="1"/>
  <c r="E5" i="1" s="1"/>
  <c r="D4" i="1"/>
  <c r="D5" i="1" s="1"/>
  <c r="D7" i="1"/>
  <c r="D8" i="1" s="1"/>
  <c r="C9" i="1"/>
  <c r="C10" i="1" s="1"/>
  <c r="C11" i="1" s="1"/>
  <c r="C8" i="1"/>
  <c r="F4" i="1"/>
  <c r="D9" i="1"/>
  <c r="E9" i="1"/>
  <c r="C4" i="1"/>
  <c r="D10" i="1" l="1"/>
  <c r="D11" i="1" s="1"/>
  <c r="C13" i="1"/>
  <c r="F14" i="1"/>
  <c r="E10" i="1"/>
  <c r="C14" i="1"/>
  <c r="C5" i="1"/>
  <c r="F5" i="1"/>
  <c r="D14" i="1" l="1"/>
  <c r="D13" i="1"/>
  <c r="G14" i="1"/>
  <c r="G13" i="1"/>
  <c r="E11" i="1"/>
  <c r="E13" i="1"/>
  <c r="E14" i="1"/>
  <c r="F13" i="1"/>
</calcChain>
</file>

<file path=xl/sharedStrings.xml><?xml version="1.0" encoding="utf-8"?>
<sst xmlns="http://schemas.openxmlformats.org/spreadsheetml/2006/main" count="190" uniqueCount="188">
  <si>
    <t>Enrollment by Local Education Agency (LEA): October 2019 - Projected October 2024</t>
  </si>
  <si>
    <t>Totals</t>
  </si>
  <si>
    <t>Oct 2019</t>
  </si>
  <si>
    <t>Oct 2020</t>
  </si>
  <si>
    <t>Oct 2021</t>
  </si>
  <si>
    <t>Oct 2022</t>
  </si>
  <si>
    <t>Oct 2023</t>
  </si>
  <si>
    <t>Proj. Oct 2024</t>
  </si>
  <si>
    <t>Projected Growth</t>
  </si>
  <si>
    <t>School District</t>
  </si>
  <si>
    <t>District Student Growth Count</t>
  </si>
  <si>
    <t>District Growth Percent</t>
  </si>
  <si>
    <t>Charter School</t>
  </si>
  <si>
    <t>Charter Student Growth Count</t>
  </si>
  <si>
    <t>Charter Growth Percent</t>
  </si>
  <si>
    <t>State</t>
  </si>
  <si>
    <t>Statewide Student Growth Count</t>
  </si>
  <si>
    <t>Statewide Growth Percent</t>
  </si>
  <si>
    <t>Growth Accounted For</t>
  </si>
  <si>
    <t>by Charter</t>
  </si>
  <si>
    <t>by District</t>
  </si>
  <si>
    <t>Alpine</t>
  </si>
  <si>
    <t>Beaver</t>
  </si>
  <si>
    <t>Box Elder</t>
  </si>
  <si>
    <t>Cache</t>
  </si>
  <si>
    <t>Canyons</t>
  </si>
  <si>
    <t>Carbon</t>
  </si>
  <si>
    <t>Daggett</t>
  </si>
  <si>
    <t>Davis</t>
  </si>
  <si>
    <t>Duchesne</t>
  </si>
  <si>
    <t>Emery</t>
  </si>
  <si>
    <t>Garfield</t>
  </si>
  <si>
    <t>Grand</t>
  </si>
  <si>
    <t>Granite</t>
  </si>
  <si>
    <t>Iron</t>
  </si>
  <si>
    <t>Jordan</t>
  </si>
  <si>
    <t>Juab</t>
  </si>
  <si>
    <t>Kane</t>
  </si>
  <si>
    <t>Logan</t>
  </si>
  <si>
    <t>Millard</t>
  </si>
  <si>
    <t>Morgan</t>
  </si>
  <si>
    <t>Murray</t>
  </si>
  <si>
    <t>Nebo</t>
  </si>
  <si>
    <t>North Sanpete</t>
  </si>
  <si>
    <t>North Summit</t>
  </si>
  <si>
    <t>Ogden</t>
  </si>
  <si>
    <t>Park City</t>
  </si>
  <si>
    <t>Piute</t>
  </si>
  <si>
    <t>Provo</t>
  </si>
  <si>
    <t>Rich</t>
  </si>
  <si>
    <t>Salt Lake</t>
  </si>
  <si>
    <t>San Juan</t>
  </si>
  <si>
    <t>Sevier</t>
  </si>
  <si>
    <t>South Sanpete</t>
  </si>
  <si>
    <t>South Summit</t>
  </si>
  <si>
    <t>Tintic</t>
  </si>
  <si>
    <t>Tooele</t>
  </si>
  <si>
    <t>Uintah</t>
  </si>
  <si>
    <t>Wasatch</t>
  </si>
  <si>
    <t>Washington</t>
  </si>
  <si>
    <t>Wayne</t>
  </si>
  <si>
    <t>Weber</t>
  </si>
  <si>
    <t>Advantage Arts Academy</t>
  </si>
  <si>
    <t>American Academy of Innovation</t>
  </si>
  <si>
    <t>American International School of Utah</t>
  </si>
  <si>
    <t>American Leadership Academy</t>
  </si>
  <si>
    <t>American Preparatory Academy</t>
  </si>
  <si>
    <t>American Principles Academy</t>
  </si>
  <si>
    <t>AMES</t>
  </si>
  <si>
    <t>Ascent Academies</t>
  </si>
  <si>
    <t>Athenian eAcademy</t>
  </si>
  <si>
    <t>Athlos Academy</t>
  </si>
  <si>
    <t>Bear River Charter School</t>
  </si>
  <si>
    <t>Beehive Science &amp; Technology Academy</t>
  </si>
  <si>
    <t>Bonneville Academy</t>
  </si>
  <si>
    <t>Bridge Elementary</t>
  </si>
  <si>
    <t>C.S. Lewis Academy</t>
  </si>
  <si>
    <t>Canyon Grove Academy</t>
  </si>
  <si>
    <t>Canyon Rim Academy</t>
  </si>
  <si>
    <t>Career Academy of Utah</t>
  </si>
  <si>
    <t>Center for Science Ed.</t>
  </si>
  <si>
    <t>Channing Hall</t>
  </si>
  <si>
    <t>City Academy</t>
  </si>
  <si>
    <t>DaVinci Academy</t>
  </si>
  <si>
    <t>Dixie Montesorri Academy</t>
  </si>
  <si>
    <t>Dual Immersion Academy</t>
  </si>
  <si>
    <t>Early Light Academy</t>
  </si>
  <si>
    <t>East Hollywood High</t>
  </si>
  <si>
    <t>Edith Bowen Laboratory School</t>
  </si>
  <si>
    <t>Endeavor Hall</t>
  </si>
  <si>
    <t>Entheos Academy</t>
  </si>
  <si>
    <t>Esperanza Elementary</t>
  </si>
  <si>
    <t>Excelsior Academy</t>
  </si>
  <si>
    <t>Fast Forward High</t>
  </si>
  <si>
    <t>Franklin Discovery Academy</t>
  </si>
  <si>
    <t>Freedom Preparatory Academy</t>
  </si>
  <si>
    <t>Gateway Preparatory Academy</t>
  </si>
  <si>
    <t>George Washington Academy</t>
  </si>
  <si>
    <t>Good Foundations Academy</t>
  </si>
  <si>
    <t>Greenwood Charter School</t>
  </si>
  <si>
    <t>Guadalupe School</t>
  </si>
  <si>
    <t>Hawthorn Academy</t>
  </si>
  <si>
    <t>HighMark Charter School</t>
  </si>
  <si>
    <t>Ignite Entrepreneurship Academy</t>
  </si>
  <si>
    <t>InTech Collegiate High School</t>
  </si>
  <si>
    <t>Itineris Early College High School</t>
  </si>
  <si>
    <t>Jefferson Academy</t>
  </si>
  <si>
    <t>John Hancock Charter School</t>
  </si>
  <si>
    <t>Karl G. Maeser Preparatory Academy</t>
  </si>
  <si>
    <t>Lakeview Academy</t>
  </si>
  <si>
    <t>Leadership Academy of Utah</t>
  </si>
  <si>
    <t>Leadership Learning Academy</t>
  </si>
  <si>
    <t>Legacy Preparatory Academy</t>
  </si>
  <si>
    <t>Lincoln Academy</t>
  </si>
  <si>
    <t>Lumen Scholar Institute</t>
  </si>
  <si>
    <t>Mana Academy</t>
  </si>
  <si>
    <t>Maria Montessori Academy</t>
  </si>
  <si>
    <t>Merit Preparatory Academy</t>
  </si>
  <si>
    <t>Moab Charter School</t>
  </si>
  <si>
    <t>Monticello Academy</t>
  </si>
  <si>
    <t>Mountain Heights Academy</t>
  </si>
  <si>
    <t>Mountain Sunrise Academy</t>
  </si>
  <si>
    <t>Mountain View Montessori</t>
  </si>
  <si>
    <t>Mountain West Montessori</t>
  </si>
  <si>
    <t>Mountainville Academy</t>
  </si>
  <si>
    <t>Navigator Pointe Academy</t>
  </si>
  <si>
    <t>Noah Webster Academy</t>
  </si>
  <si>
    <t>North Davis Preparatory Academy</t>
  </si>
  <si>
    <t>North Star Academy</t>
  </si>
  <si>
    <t>NUAMES</t>
  </si>
  <si>
    <t>Odyssey Charter School</t>
  </si>
  <si>
    <t>Ogden Preparatory Academy</t>
  </si>
  <si>
    <t>Open Classroom</t>
  </si>
  <si>
    <t>Pacific Heritage Academy</t>
  </si>
  <si>
    <t>Paradigm High</t>
  </si>
  <si>
    <t>Pinnacle Canyon Academy</t>
  </si>
  <si>
    <t>Promontory School of Expeditionary Learning</t>
  </si>
  <si>
    <t>Providence Hall</t>
  </si>
  <si>
    <t>Quest Academy</t>
  </si>
  <si>
    <t>Ranches Academy</t>
  </si>
  <si>
    <t>Reagan Academy</t>
  </si>
  <si>
    <t>Real Salt Lake Academy</t>
  </si>
  <si>
    <t>Renaissance Academy</t>
  </si>
  <si>
    <t>Rockwell Charter High School</t>
  </si>
  <si>
    <t>Roots Charter High School</t>
  </si>
  <si>
    <t>Salt Lake Arts Academy</t>
  </si>
  <si>
    <t>Salt Lake Center for Science Education</t>
  </si>
  <si>
    <t>Salt Lake School for Performing Arts</t>
  </si>
  <si>
    <t>Scholar Academy</t>
  </si>
  <si>
    <t>Soldier Hollow Charter School</t>
  </si>
  <si>
    <t>Spectrum Academy</t>
  </si>
  <si>
    <t>St. George Academy</t>
  </si>
  <si>
    <t>SUCCESS Academy</t>
  </si>
  <si>
    <t>Summit Academy</t>
  </si>
  <si>
    <t>Summit Academy High School</t>
  </si>
  <si>
    <t>Syracuse Arts Academy</t>
  </si>
  <si>
    <t>Terra Academy</t>
  </si>
  <si>
    <t>The Center for Creativity, Innovation &amp; Discovery</t>
  </si>
  <si>
    <t>The Early Light Academy</t>
  </si>
  <si>
    <t>Thomas Edison</t>
  </si>
  <si>
    <t>Timpanogos Academy</t>
  </si>
  <si>
    <t>Treeside Charter School</t>
  </si>
  <si>
    <t>UCAS</t>
  </si>
  <si>
    <t>Uintah River High</t>
  </si>
  <si>
    <t>UT International Charter</t>
  </si>
  <si>
    <t>Utah Arts Academy</t>
  </si>
  <si>
    <t>Utah Career Path High School</t>
  </si>
  <si>
    <t>Utah Connections Academy</t>
  </si>
  <si>
    <t>Utah County Academy of Science</t>
  </si>
  <si>
    <t>Utah International Charter School</t>
  </si>
  <si>
    <t>Utah Military Academy</t>
  </si>
  <si>
    <t>Utah Virtual Academy</t>
  </si>
  <si>
    <t>Valley Academy</t>
  </si>
  <si>
    <t>Vanguard Academy</t>
  </si>
  <si>
    <t>Venture Academy</t>
  </si>
  <si>
    <t>Vista School</t>
  </si>
  <si>
    <t>Voyage Academy</t>
  </si>
  <si>
    <t>Walden School of Liberal Arts</t>
  </si>
  <si>
    <t>Wallace Stegner Academy</t>
  </si>
  <si>
    <t>Wasatch Peak Academy</t>
  </si>
  <si>
    <t>Wasatch Waldorf Charter School</t>
  </si>
  <si>
    <t>Weber State University Charter School</t>
  </si>
  <si>
    <t>Weilenmann School of Discovery</t>
  </si>
  <si>
    <t>Winter Sports School</t>
  </si>
  <si>
    <t>Notes</t>
  </si>
  <si>
    <r>
      <rPr>
        <b/>
        <sz val="11"/>
        <color theme="1"/>
        <rFont val="Calibri"/>
        <family val="2"/>
        <scheme val="minor"/>
      </rPr>
      <t>Data Source</t>
    </r>
    <r>
      <rPr>
        <sz val="11"/>
        <color theme="1"/>
        <rFont val="Calibri"/>
        <family val="2"/>
        <scheme val="minor"/>
      </rPr>
      <t>: State Common Data Committee via Utah State Board of Education, USBE Financial Operations, and USBE Data &amp; Statistics.</t>
    </r>
  </si>
  <si>
    <r>
      <rPr>
        <b/>
        <sz val="11"/>
        <color theme="1"/>
        <rFont val="Calibri"/>
        <family val="2"/>
        <scheme val="minor"/>
      </rPr>
      <t>Table</t>
    </r>
    <r>
      <rPr>
        <sz val="11"/>
        <color theme="1"/>
        <rFont val="Calibri"/>
        <family val="2"/>
        <scheme val="minor"/>
      </rPr>
      <t>: Utah State Board of Education, Data and Statistics.</t>
    </r>
  </si>
  <si>
    <r>
      <rPr>
        <b/>
        <sz val="11"/>
        <color theme="1"/>
        <rFont val="Calibri"/>
        <family val="2"/>
        <scheme val="minor"/>
      </rPr>
      <t>Version</t>
    </r>
    <r>
      <rPr>
        <sz val="11"/>
        <color theme="1"/>
        <rFont val="Calibri"/>
        <family val="2"/>
        <scheme val="minor"/>
      </rPr>
      <t>: 11/22/2023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</si>
</sst>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2" borderId="0" xfId="0" applyFont="1" applyFill="1"/>
    <xf numFmtId="49" fontId="2" fillId="2" borderId="0" xfId="1" applyNumberFormat="1" applyFont="1" applyFill="1" applyBorder="1" applyAlignment="1">
      <alignment horizontal="center"/>
    </xf>
    <xf numFmtId="3" fontId="2" fillId="2" borderId="0" xfId="1" applyNumberFormat="1" applyFont="1" applyFill="1" applyBorder="1" applyAlignment="1">
      <alignment horizontal="centerContinuous"/>
    </xf>
    <xf numFmtId="49" fontId="2" fillId="2" borderId="0" xfId="0" applyNumberFormat="1" applyFont="1" applyFill="1" applyAlignment="1">
      <alignment horizontal="centerContinuous"/>
    </xf>
    <xf numFmtId="0" fontId="2" fillId="0" borderId="0" xfId="0" applyFont="1" applyAlignment="1">
      <alignment horizontal="left" indent="1"/>
    </xf>
    <xf numFmtId="3" fontId="2" fillId="0" borderId="0" xfId="0" applyNumberFormat="1" applyFont="1"/>
    <xf numFmtId="164" fontId="2" fillId="0" borderId="0" xfId="0" applyNumberFormat="1" applyFont="1"/>
    <xf numFmtId="165" fontId="2" fillId="0" borderId="0" xfId="2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165" fontId="0" fillId="0" borderId="0" xfId="2" applyNumberFormat="1" applyFont="1"/>
    <xf numFmtId="9" fontId="2" fillId="0" borderId="0" xfId="2" applyFont="1"/>
    <xf numFmtId="0" fontId="0" fillId="0" borderId="0" xfId="0" applyAlignment="1">
      <alignment horizontal="left" indent="1"/>
    </xf>
    <xf numFmtId="164" fontId="0" fillId="0" borderId="0" xfId="1" applyNumberFormat="1" applyFont="1"/>
    <xf numFmtId="0" fontId="4" fillId="0" borderId="0" xfId="0" applyFont="1" applyAlignment="1">
      <alignment horizontal="left" indent="1"/>
    </xf>
    <xf numFmtId="164" fontId="1" fillId="0" borderId="0" xfId="1" applyNumberFormat="1" applyFont="1"/>
    <xf numFmtId="164" fontId="0" fillId="0" borderId="0" xfId="1" applyNumberFormat="1" applyFont="1" applyFill="1"/>
    <xf numFmtId="3" fontId="0" fillId="0" borderId="0" xfId="0" applyNumberFormat="1"/>
    <xf numFmtId="41" fontId="0" fillId="2" borderId="0" xfId="0" applyNumberFormat="1" applyFill="1"/>
    <xf numFmtId="164" fontId="0" fillId="0" borderId="0" xfId="1" applyNumberFormat="1" applyFont="1" applyBorder="1"/>
    <xf numFmtId="41" fontId="0" fillId="0" borderId="0" xfId="0" applyNumberFormat="1"/>
    <xf numFmtId="10" fontId="0" fillId="0" borderId="0" xfId="2" applyNumberFormat="1" applyFont="1" applyBorder="1"/>
    <xf numFmtId="165" fontId="0" fillId="0" borderId="0" xfId="2" applyNumberFormat="1" applyFont="1" applyFill="1"/>
    <xf numFmtId="9" fontId="2" fillId="0" borderId="0" xfId="2" applyFont="1" applyFill="1"/>
    <xf numFmtId="0" fontId="3" fillId="0" borderId="0" xfId="0" applyFont="1" applyAlignment="1">
      <alignment horizontal="left"/>
    </xf>
    <xf numFmtId="165" fontId="0" fillId="0" borderId="0" xfId="2" applyNumberFormat="1" applyFont="1" applyBorder="1"/>
    <xf numFmtId="9" fontId="2" fillId="0" borderId="0" xfId="2" applyFont="1" applyBorder="1"/>
    <xf numFmtId="164" fontId="1" fillId="0" borderId="0" xfId="1" applyNumberFormat="1" applyFont="1" applyBorder="1"/>
    <xf numFmtId="164" fontId="0" fillId="0" borderId="0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AAAB8-24D2-4CF2-A616-9B1BB1C62CA6}">
  <dimension ref="A1:I183"/>
  <sheetViews>
    <sheetView tabSelected="1" topLeftCell="A165" zoomScale="140" zoomScaleNormal="140" workbookViewId="0">
      <pane xSplit="1" topLeftCell="B1" activePane="topRight" state="frozen"/>
      <selection pane="topRight" activeCell="F188" sqref="F188"/>
    </sheetView>
  </sheetViews>
  <sheetFormatPr defaultRowHeight="15"/>
  <cols>
    <col min="1" max="1" width="38.7109375" customWidth="1"/>
    <col min="2" max="6" width="11" customWidth="1"/>
    <col min="7" max="7" width="14.28515625" customWidth="1"/>
    <col min="8" max="8" width="9.7109375" bestFit="1" customWidth="1"/>
    <col min="11" max="12" width="11" customWidth="1"/>
    <col min="13" max="13" width="46.7109375" bestFit="1" customWidth="1"/>
  </cols>
  <sheetData>
    <row r="1" spans="1:9" ht="18.75" customHeight="1">
      <c r="A1" s="1" t="s">
        <v>0</v>
      </c>
      <c r="B1" s="1"/>
      <c r="C1" s="1"/>
      <c r="D1" s="1"/>
      <c r="E1" s="1"/>
      <c r="F1" s="1"/>
      <c r="G1" s="26"/>
    </row>
    <row r="2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5"/>
    </row>
    <row r="3" spans="1:9">
      <c r="A3" s="6" t="s">
        <v>9</v>
      </c>
      <c r="B3" s="7">
        <v>589773</v>
      </c>
      <c r="C3" s="7">
        <f t="shared" ref="C3:E3" si="0">SUM(C16:C56)</f>
        <v>587354</v>
      </c>
      <c r="D3" s="7">
        <f t="shared" si="0"/>
        <v>597461</v>
      </c>
      <c r="E3" s="7">
        <f t="shared" si="0"/>
        <v>596899</v>
      </c>
      <c r="F3" s="7">
        <v>593950</v>
      </c>
      <c r="G3" s="8">
        <v>590581</v>
      </c>
      <c r="H3" s="8">
        <f>G3-F3</f>
        <v>-3369</v>
      </c>
      <c r="I3" s="9">
        <f>H3/F3</f>
        <v>-5.6721946291775401E-3</v>
      </c>
    </row>
    <row r="4" spans="1:9">
      <c r="A4" s="10" t="s">
        <v>10</v>
      </c>
      <c r="B4" s="11">
        <v>8719</v>
      </c>
      <c r="C4" s="11">
        <f t="shared" ref="C4:F4" si="1">C3-B3</f>
        <v>-2419</v>
      </c>
      <c r="D4" s="11">
        <f t="shared" si="1"/>
        <v>10107</v>
      </c>
      <c r="E4" s="11">
        <f t="shared" si="1"/>
        <v>-562</v>
      </c>
      <c r="F4" s="11">
        <f t="shared" si="1"/>
        <v>-2949</v>
      </c>
      <c r="G4" s="11">
        <f>G3-F3</f>
        <v>-3369</v>
      </c>
      <c r="H4" s="8"/>
    </row>
    <row r="5" spans="1:9">
      <c r="A5" s="10" t="s">
        <v>11</v>
      </c>
      <c r="B5" s="12">
        <v>1.5005490023302481E-2</v>
      </c>
      <c r="C5" s="12">
        <f t="shared" ref="C5:F5" si="2">C4/B3</f>
        <v>-4.1015780647808567E-3</v>
      </c>
      <c r="D5" s="12">
        <f t="shared" si="2"/>
        <v>1.7207680546995507E-2</v>
      </c>
      <c r="E5" s="12">
        <f t="shared" si="2"/>
        <v>-9.4064717194929873E-4</v>
      </c>
      <c r="F5" s="24">
        <f t="shared" si="2"/>
        <v>-4.9405343282531884E-3</v>
      </c>
      <c r="G5" s="27">
        <f>G4/F3</f>
        <v>-5.6721946291775401E-3</v>
      </c>
      <c r="H5" s="8"/>
    </row>
    <row r="6" spans="1:9">
      <c r="A6" s="6" t="s">
        <v>12</v>
      </c>
      <c r="B6" s="7">
        <v>77630</v>
      </c>
      <c r="C6" s="7">
        <f>SUM(C58:C179)</f>
        <v>79255</v>
      </c>
      <c r="D6" s="7">
        <f>SUM(D58:D179)</f>
        <v>77786</v>
      </c>
      <c r="E6" s="7">
        <f>SUM(E58:E179)</f>
        <v>78761</v>
      </c>
      <c r="F6" s="7">
        <v>79823</v>
      </c>
      <c r="G6" s="7">
        <f>SUM(G58:G179)</f>
        <v>79300</v>
      </c>
      <c r="H6" s="8">
        <f t="shared" ref="H6:H9" si="3">G6-F6</f>
        <v>-523</v>
      </c>
      <c r="I6" s="9">
        <f>H6/F6</f>
        <v>-6.5519962917955981E-3</v>
      </c>
    </row>
    <row r="7" spans="1:9">
      <c r="A7" s="10" t="s">
        <v>13</v>
      </c>
      <c r="B7" s="11">
        <v>-754</v>
      </c>
      <c r="C7" s="11">
        <f t="shared" ref="C7:E7" si="4">C6-B6</f>
        <v>1625</v>
      </c>
      <c r="D7" s="11">
        <f t="shared" si="4"/>
        <v>-1469</v>
      </c>
      <c r="E7" s="11">
        <f t="shared" si="4"/>
        <v>975</v>
      </c>
      <c r="F7" s="11">
        <v>1062</v>
      </c>
      <c r="G7" s="11">
        <v>-523</v>
      </c>
      <c r="H7" s="8"/>
      <c r="I7" s="9"/>
    </row>
    <row r="8" spans="1:9">
      <c r="A8" s="10" t="s">
        <v>14</v>
      </c>
      <c r="B8" s="12">
        <v>-9.6193100632782202E-3</v>
      </c>
      <c r="C8" s="12">
        <f t="shared" ref="C8:E8" si="5">C7/B6</f>
        <v>2.093262913821976E-2</v>
      </c>
      <c r="D8" s="12">
        <f t="shared" si="5"/>
        <v>-1.8535108195066558E-2</v>
      </c>
      <c r="E8" s="12">
        <f t="shared" si="5"/>
        <v>1.2534389221710848E-2</v>
      </c>
      <c r="F8" s="24">
        <v>1.3483830829979305E-2</v>
      </c>
      <c r="G8" s="27">
        <v>-6.7235749363638705E-3</v>
      </c>
      <c r="H8" s="8"/>
      <c r="I8" s="9"/>
    </row>
    <row r="9" spans="1:9">
      <c r="A9" s="6" t="s">
        <v>15</v>
      </c>
      <c r="B9" s="7">
        <v>667403</v>
      </c>
      <c r="C9" s="7">
        <f t="shared" ref="C9:E9" si="6">SUM(C3,C6)</f>
        <v>666609</v>
      </c>
      <c r="D9" s="7">
        <f t="shared" si="6"/>
        <v>675247</v>
      </c>
      <c r="E9" s="7">
        <f t="shared" si="6"/>
        <v>675660</v>
      </c>
      <c r="F9" s="7">
        <v>673773</v>
      </c>
      <c r="G9" s="7">
        <v>669881</v>
      </c>
      <c r="H9" s="8">
        <f t="shared" si="3"/>
        <v>-3892</v>
      </c>
      <c r="I9" s="9">
        <f t="shared" ref="I9" si="7">H9/F9</f>
        <v>-5.7764261850801382E-3</v>
      </c>
    </row>
    <row r="10" spans="1:9">
      <c r="A10" s="10" t="s">
        <v>16</v>
      </c>
      <c r="B10" s="11">
        <v>7965</v>
      </c>
      <c r="C10" s="11">
        <f t="shared" ref="C10:E10" si="8">C9-B9</f>
        <v>-794</v>
      </c>
      <c r="D10" s="11">
        <f t="shared" si="8"/>
        <v>8638</v>
      </c>
      <c r="E10" s="11">
        <f t="shared" si="8"/>
        <v>413</v>
      </c>
      <c r="F10" s="11">
        <v>-1887</v>
      </c>
      <c r="G10" s="11">
        <v>-3892</v>
      </c>
    </row>
    <row r="11" spans="1:9">
      <c r="A11" s="10" t="s">
        <v>17</v>
      </c>
      <c r="B11" s="12">
        <v>1.2078466815682445E-2</v>
      </c>
      <c r="C11" s="12">
        <f t="shared" ref="C11:E11" si="9">C10/B9</f>
        <v>-1.1896859918220325E-3</v>
      </c>
      <c r="D11" s="12">
        <f t="shared" si="9"/>
        <v>1.29581208774559E-2</v>
      </c>
      <c r="E11" s="12">
        <f t="shared" si="9"/>
        <v>6.1162804129451893E-4</v>
      </c>
      <c r="F11" s="24">
        <v>-2.7928247935352099E-3</v>
      </c>
      <c r="G11" s="27">
        <v>-5.763816795928009E-3</v>
      </c>
    </row>
    <row r="12" spans="1:9">
      <c r="A12" s="6" t="s">
        <v>18</v>
      </c>
    </row>
    <row r="13" spans="1:9">
      <c r="A13" s="10" t="s">
        <v>19</v>
      </c>
      <c r="B13" s="13">
        <v>-9.4664155681104839E-2</v>
      </c>
      <c r="C13" s="13">
        <f t="shared" ref="C13:G13" si="10">C7/C10</f>
        <v>-2.0465994962216625</v>
      </c>
      <c r="D13" s="13">
        <f t="shared" si="10"/>
        <v>-0.17006251447094234</v>
      </c>
      <c r="E13" s="13">
        <f t="shared" si="10"/>
        <v>2.360774818401937</v>
      </c>
      <c r="F13" s="25">
        <f t="shared" si="10"/>
        <v>-0.56279809220985688</v>
      </c>
      <c r="G13" s="28">
        <f t="shared" si="10"/>
        <v>0.13437821171634121</v>
      </c>
    </row>
    <row r="14" spans="1:9">
      <c r="A14" s="10" t="s">
        <v>20</v>
      </c>
      <c r="B14" s="13">
        <v>1.0946641556811048</v>
      </c>
      <c r="C14" s="13">
        <f t="shared" ref="C14:G14" si="11">C4/C10</f>
        <v>3.0465994962216625</v>
      </c>
      <c r="D14" s="13">
        <f t="shared" si="11"/>
        <v>1.1700625144709424</v>
      </c>
      <c r="E14" s="13">
        <f t="shared" si="11"/>
        <v>-1.360774818401937</v>
      </c>
      <c r="F14" s="25">
        <f t="shared" si="11"/>
        <v>1.562798092209857</v>
      </c>
      <c r="G14" s="28">
        <f t="shared" si="11"/>
        <v>0.86562178828365877</v>
      </c>
    </row>
    <row r="15" spans="1:9">
      <c r="A15" s="2" t="s">
        <v>9</v>
      </c>
      <c r="B15" s="3"/>
      <c r="C15" s="3"/>
      <c r="D15" s="3"/>
      <c r="E15" s="3"/>
      <c r="F15" s="3"/>
      <c r="G15" s="3"/>
      <c r="H15" s="4"/>
      <c r="I15" s="5"/>
    </row>
    <row r="16" spans="1:9">
      <c r="A16" s="14" t="s">
        <v>21</v>
      </c>
      <c r="B16" s="15">
        <v>81532</v>
      </c>
      <c r="C16" s="15">
        <v>80953</v>
      </c>
      <c r="D16" s="15">
        <v>83999</v>
      </c>
      <c r="E16" s="15">
        <v>84666</v>
      </c>
      <c r="F16" s="18">
        <v>84710</v>
      </c>
      <c r="G16" s="30">
        <v>84800</v>
      </c>
      <c r="H16" s="11">
        <f>G16-F16</f>
        <v>90</v>
      </c>
      <c r="I16" s="12">
        <f>H16/F16</f>
        <v>1.0624483532050526E-3</v>
      </c>
    </row>
    <row r="17" spans="1:9">
      <c r="A17" s="14" t="s">
        <v>22</v>
      </c>
      <c r="B17" s="15">
        <v>1524</v>
      </c>
      <c r="C17" s="15">
        <v>1519</v>
      </c>
      <c r="D17" s="15">
        <v>1528</v>
      </c>
      <c r="E17" s="15">
        <v>1507</v>
      </c>
      <c r="F17" s="18">
        <v>1468</v>
      </c>
      <c r="G17" s="30">
        <v>1447</v>
      </c>
      <c r="H17" s="11">
        <f t="shared" ref="H17:H78" si="12">G17-F17</f>
        <v>-21</v>
      </c>
      <c r="I17" s="12">
        <f t="shared" ref="I17:I80" si="13">H17/F17</f>
        <v>-1.4305177111716621E-2</v>
      </c>
    </row>
    <row r="18" spans="1:9">
      <c r="A18" s="16" t="s">
        <v>23</v>
      </c>
      <c r="B18" s="15">
        <v>11914</v>
      </c>
      <c r="C18" s="15">
        <v>11832</v>
      </c>
      <c r="D18" s="15">
        <v>12296</v>
      </c>
      <c r="E18" s="15">
        <v>12338</v>
      </c>
      <c r="F18" s="18">
        <v>12268</v>
      </c>
      <c r="G18" s="30">
        <v>12177</v>
      </c>
      <c r="H18" s="11">
        <f t="shared" si="12"/>
        <v>-91</v>
      </c>
      <c r="I18" s="12">
        <f t="shared" si="13"/>
        <v>-7.417671992174764E-3</v>
      </c>
    </row>
    <row r="19" spans="1:9">
      <c r="A19" s="16" t="s">
        <v>24</v>
      </c>
      <c r="B19" s="15">
        <v>18802</v>
      </c>
      <c r="C19" s="15">
        <v>18833</v>
      </c>
      <c r="D19" s="15">
        <v>19554</v>
      </c>
      <c r="E19" s="15">
        <v>19731</v>
      </c>
      <c r="F19" s="18">
        <v>19794</v>
      </c>
      <c r="G19" s="30">
        <v>19747</v>
      </c>
      <c r="H19" s="11">
        <f t="shared" si="12"/>
        <v>-47</v>
      </c>
      <c r="I19" s="12">
        <f t="shared" si="13"/>
        <v>-2.3744569061331716E-3</v>
      </c>
    </row>
    <row r="20" spans="1:9">
      <c r="A20" s="14" t="s">
        <v>25</v>
      </c>
      <c r="B20" s="15">
        <v>34178</v>
      </c>
      <c r="C20" s="15">
        <v>33488</v>
      </c>
      <c r="D20" s="15">
        <v>33252</v>
      </c>
      <c r="E20" s="15">
        <v>32933</v>
      </c>
      <c r="F20" s="18">
        <v>32733</v>
      </c>
      <c r="G20" s="19">
        <v>32296</v>
      </c>
      <c r="H20" s="11">
        <f t="shared" si="12"/>
        <v>-437</v>
      </c>
      <c r="I20" s="12">
        <f t="shared" si="13"/>
        <v>-1.3350441450523937E-2</v>
      </c>
    </row>
    <row r="21" spans="1:9">
      <c r="A21" s="14" t="s">
        <v>26</v>
      </c>
      <c r="B21" s="15">
        <v>3472</v>
      </c>
      <c r="C21" s="15">
        <v>3289</v>
      </c>
      <c r="D21" s="15">
        <v>3362</v>
      </c>
      <c r="E21" s="15">
        <v>3334</v>
      </c>
      <c r="F21" s="18">
        <v>3178</v>
      </c>
      <c r="G21" s="30">
        <v>3100</v>
      </c>
      <c r="H21" s="11">
        <f t="shared" si="12"/>
        <v>-78</v>
      </c>
      <c r="I21" s="12">
        <f t="shared" si="13"/>
        <v>-2.4543738200125866E-2</v>
      </c>
    </row>
    <row r="22" spans="1:9">
      <c r="A22" s="14" t="s">
        <v>27</v>
      </c>
      <c r="B22" s="15">
        <v>189</v>
      </c>
      <c r="C22" s="15">
        <v>187</v>
      </c>
      <c r="D22" s="15">
        <v>187</v>
      </c>
      <c r="E22" s="15">
        <v>177</v>
      </c>
      <c r="F22" s="18">
        <v>177</v>
      </c>
      <c r="G22" s="30">
        <v>177</v>
      </c>
      <c r="H22" s="11">
        <f t="shared" si="12"/>
        <v>0</v>
      </c>
      <c r="I22" s="12">
        <f t="shared" si="13"/>
        <v>0</v>
      </c>
    </row>
    <row r="23" spans="1:9">
      <c r="A23" s="14" t="s">
        <v>28</v>
      </c>
      <c r="B23" s="15">
        <v>72897</v>
      </c>
      <c r="C23" s="15">
        <v>70643</v>
      </c>
      <c r="D23" s="15">
        <v>72540</v>
      </c>
      <c r="E23" s="15">
        <v>71564</v>
      </c>
      <c r="F23" s="18">
        <v>70703</v>
      </c>
      <c r="G23" s="30">
        <v>69888</v>
      </c>
      <c r="H23" s="11">
        <f t="shared" si="12"/>
        <v>-815</v>
      </c>
      <c r="I23" s="12">
        <f t="shared" si="13"/>
        <v>-1.1527092202593949E-2</v>
      </c>
    </row>
    <row r="24" spans="1:9">
      <c r="A24" s="14" t="s">
        <v>29</v>
      </c>
      <c r="B24" s="15">
        <v>5164</v>
      </c>
      <c r="C24" s="15">
        <v>4987</v>
      </c>
      <c r="D24" s="15">
        <v>5133</v>
      </c>
      <c r="E24" s="15">
        <v>5224</v>
      </c>
      <c r="F24" s="18">
        <v>5143</v>
      </c>
      <c r="G24" s="30">
        <v>5068</v>
      </c>
      <c r="H24" s="11">
        <f t="shared" si="12"/>
        <v>-75</v>
      </c>
      <c r="I24" s="12">
        <f t="shared" si="13"/>
        <v>-1.4582928251993E-2</v>
      </c>
    </row>
    <row r="25" spans="1:9">
      <c r="A25" s="14" t="s">
        <v>30</v>
      </c>
      <c r="B25" s="15">
        <v>2141</v>
      </c>
      <c r="C25" s="15">
        <v>2172</v>
      </c>
      <c r="D25" s="15">
        <v>2136</v>
      </c>
      <c r="E25" s="15">
        <v>2085</v>
      </c>
      <c r="F25" s="18">
        <v>2058</v>
      </c>
      <c r="G25" s="30">
        <v>2047</v>
      </c>
      <c r="H25" s="11">
        <f t="shared" si="12"/>
        <v>-11</v>
      </c>
      <c r="I25" s="12">
        <f t="shared" si="13"/>
        <v>-5.3449951409135082E-3</v>
      </c>
    </row>
    <row r="26" spans="1:9">
      <c r="A26" s="14" t="s">
        <v>31</v>
      </c>
      <c r="B26" s="15">
        <v>899</v>
      </c>
      <c r="C26" s="15">
        <v>923</v>
      </c>
      <c r="D26" s="15">
        <v>1267</v>
      </c>
      <c r="E26" s="15">
        <v>1243</v>
      </c>
      <c r="F26" s="18">
        <v>1511</v>
      </c>
      <c r="G26" s="30">
        <v>1511</v>
      </c>
      <c r="H26" s="11">
        <f t="shared" si="12"/>
        <v>0</v>
      </c>
      <c r="I26" s="12">
        <f t="shared" si="13"/>
        <v>0</v>
      </c>
    </row>
    <row r="27" spans="1:9">
      <c r="A27" s="14" t="s">
        <v>32</v>
      </c>
      <c r="B27" s="15">
        <v>1498</v>
      </c>
      <c r="C27" s="15">
        <v>1379</v>
      </c>
      <c r="D27" s="15">
        <v>1448</v>
      </c>
      <c r="E27" s="15">
        <v>1435</v>
      </c>
      <c r="F27" s="18">
        <v>1397</v>
      </c>
      <c r="G27" s="30">
        <v>1397</v>
      </c>
      <c r="H27" s="11">
        <f t="shared" si="12"/>
        <v>0</v>
      </c>
      <c r="I27" s="12">
        <f t="shared" si="13"/>
        <v>0</v>
      </c>
    </row>
    <row r="28" spans="1:9">
      <c r="A28" s="14" t="s">
        <v>33</v>
      </c>
      <c r="B28" s="15">
        <v>63989</v>
      </c>
      <c r="C28" s="15">
        <v>61851</v>
      </c>
      <c r="D28" s="15">
        <v>60371</v>
      </c>
      <c r="E28" s="15">
        <v>59121</v>
      </c>
      <c r="F28" s="18">
        <v>58312</v>
      </c>
      <c r="G28" s="30">
        <v>57609</v>
      </c>
      <c r="H28" s="11">
        <f t="shared" si="12"/>
        <v>-703</v>
      </c>
      <c r="I28" s="12">
        <f t="shared" si="13"/>
        <v>-1.2055837563451776E-2</v>
      </c>
    </row>
    <row r="29" spans="1:9">
      <c r="A29" s="14" t="s">
        <v>34</v>
      </c>
      <c r="B29" s="15">
        <v>9544</v>
      </c>
      <c r="C29" s="15">
        <v>10748</v>
      </c>
      <c r="D29" s="15">
        <v>11830</v>
      </c>
      <c r="E29" s="15">
        <v>12421</v>
      </c>
      <c r="F29" s="18">
        <v>14479</v>
      </c>
      <c r="G29" s="30">
        <v>15000</v>
      </c>
      <c r="H29" s="11">
        <f t="shared" si="12"/>
        <v>521</v>
      </c>
      <c r="I29" s="12">
        <f t="shared" si="13"/>
        <v>3.5983148007459081E-2</v>
      </c>
    </row>
    <row r="30" spans="1:9">
      <c r="A30" s="14" t="s">
        <v>35</v>
      </c>
      <c r="B30" s="15">
        <v>56339</v>
      </c>
      <c r="C30" s="15">
        <v>56102</v>
      </c>
      <c r="D30" s="15">
        <v>57840</v>
      </c>
      <c r="E30" s="15">
        <v>57829</v>
      </c>
      <c r="F30" s="18">
        <v>57436</v>
      </c>
      <c r="G30" s="30">
        <v>57000</v>
      </c>
      <c r="H30" s="11">
        <f t="shared" si="12"/>
        <v>-436</v>
      </c>
      <c r="I30" s="12">
        <f t="shared" si="13"/>
        <v>-7.5910578731109412E-3</v>
      </c>
    </row>
    <row r="31" spans="1:9">
      <c r="A31" s="14" t="s">
        <v>36</v>
      </c>
      <c r="B31" s="15">
        <v>2655</v>
      </c>
      <c r="C31" s="15">
        <v>2590</v>
      </c>
      <c r="D31" s="15">
        <v>2676</v>
      </c>
      <c r="E31" s="15">
        <v>2705</v>
      </c>
      <c r="F31" s="18">
        <v>2686</v>
      </c>
      <c r="G31" s="30">
        <v>2663</v>
      </c>
      <c r="H31" s="11">
        <f t="shared" si="12"/>
        <v>-23</v>
      </c>
      <c r="I31" s="12">
        <f t="shared" si="13"/>
        <v>-8.5629188384214443E-3</v>
      </c>
    </row>
    <row r="32" spans="1:9">
      <c r="A32" s="14" t="s">
        <v>37</v>
      </c>
      <c r="B32" s="15">
        <v>1275</v>
      </c>
      <c r="C32" s="15">
        <v>1287</v>
      </c>
      <c r="D32" s="15">
        <v>1402</v>
      </c>
      <c r="E32" s="15">
        <v>1424</v>
      </c>
      <c r="F32" s="18">
        <v>1426</v>
      </c>
      <c r="G32" s="30">
        <v>1430</v>
      </c>
      <c r="H32" s="11">
        <f t="shared" si="12"/>
        <v>4</v>
      </c>
      <c r="I32" s="12">
        <f t="shared" si="13"/>
        <v>2.8050490883590462E-3</v>
      </c>
    </row>
    <row r="33" spans="1:9">
      <c r="A33" s="16" t="s">
        <v>38</v>
      </c>
      <c r="B33" s="15">
        <v>5420</v>
      </c>
      <c r="C33" s="15">
        <v>5484</v>
      </c>
      <c r="D33" s="15">
        <v>5278</v>
      </c>
      <c r="E33" s="15">
        <v>5143</v>
      </c>
      <c r="F33" s="18">
        <v>5130</v>
      </c>
      <c r="G33" s="30">
        <v>5099</v>
      </c>
      <c r="H33" s="11">
        <f t="shared" si="12"/>
        <v>-31</v>
      </c>
      <c r="I33" s="12">
        <f t="shared" si="13"/>
        <v>-6.0428849902534115E-3</v>
      </c>
    </row>
    <row r="34" spans="1:9">
      <c r="A34" s="14" t="s">
        <v>39</v>
      </c>
      <c r="B34" s="15">
        <v>2973</v>
      </c>
      <c r="C34" s="15">
        <v>2973</v>
      </c>
      <c r="D34" s="15">
        <v>3074</v>
      </c>
      <c r="E34" s="15">
        <v>3120</v>
      </c>
      <c r="F34" s="18">
        <v>3109</v>
      </c>
      <c r="G34" s="30">
        <v>3070</v>
      </c>
      <c r="H34" s="11">
        <f t="shared" si="12"/>
        <v>-39</v>
      </c>
      <c r="I34" s="12">
        <f t="shared" si="13"/>
        <v>-1.2544226439369572E-2</v>
      </c>
    </row>
    <row r="35" spans="1:9">
      <c r="A35" s="14" t="s">
        <v>40</v>
      </c>
      <c r="B35" s="15">
        <v>3194</v>
      </c>
      <c r="C35" s="15">
        <v>3201</v>
      </c>
      <c r="D35" s="15">
        <v>3334</v>
      </c>
      <c r="E35" s="15">
        <v>3290</v>
      </c>
      <c r="F35" s="18">
        <v>3181</v>
      </c>
      <c r="G35" s="30">
        <v>3075</v>
      </c>
      <c r="H35" s="11">
        <f t="shared" si="12"/>
        <v>-106</v>
      </c>
      <c r="I35" s="12">
        <f t="shared" si="13"/>
        <v>-3.3322854448286705E-2</v>
      </c>
    </row>
    <row r="36" spans="1:9">
      <c r="A36" s="14" t="s">
        <v>41</v>
      </c>
      <c r="B36" s="15">
        <v>6425</v>
      </c>
      <c r="C36" s="15">
        <v>6097</v>
      </c>
      <c r="D36" s="15">
        <v>5991</v>
      </c>
      <c r="E36" s="15">
        <v>5768</v>
      </c>
      <c r="F36" s="18">
        <v>5601</v>
      </c>
      <c r="G36" s="30">
        <v>5531</v>
      </c>
      <c r="H36" s="11">
        <f t="shared" si="12"/>
        <v>-70</v>
      </c>
      <c r="I36" s="12">
        <f t="shared" si="13"/>
        <v>-1.249776825566863E-2</v>
      </c>
    </row>
    <row r="37" spans="1:9">
      <c r="A37" s="14" t="s">
        <v>42</v>
      </c>
      <c r="B37" s="15">
        <v>33379</v>
      </c>
      <c r="C37" s="15">
        <v>35335</v>
      </c>
      <c r="D37" s="15">
        <v>35454</v>
      </c>
      <c r="E37" s="15">
        <v>36229</v>
      </c>
      <c r="F37" s="18">
        <v>43672</v>
      </c>
      <c r="G37" s="30">
        <v>44200</v>
      </c>
      <c r="H37" s="11">
        <f t="shared" si="12"/>
        <v>528</v>
      </c>
      <c r="I37" s="12">
        <f t="shared" si="13"/>
        <v>1.2090126396775966E-2</v>
      </c>
    </row>
    <row r="38" spans="1:9">
      <c r="A38" s="14" t="s">
        <v>43</v>
      </c>
      <c r="B38" s="15">
        <v>2507</v>
      </c>
      <c r="C38" s="15">
        <v>2445</v>
      </c>
      <c r="D38" s="15">
        <v>2531</v>
      </c>
      <c r="E38" s="15">
        <v>2534</v>
      </c>
      <c r="F38" s="18">
        <v>2473</v>
      </c>
      <c r="G38" s="30">
        <v>2400</v>
      </c>
      <c r="H38" s="11">
        <f t="shared" si="12"/>
        <v>-73</v>
      </c>
      <c r="I38" s="12">
        <f t="shared" si="13"/>
        <v>-2.9518803073190457E-2</v>
      </c>
    </row>
    <row r="39" spans="1:9">
      <c r="A39" s="14" t="s">
        <v>44</v>
      </c>
      <c r="B39" s="15">
        <v>1014</v>
      </c>
      <c r="C39" s="15">
        <v>1011</v>
      </c>
      <c r="D39" s="15">
        <v>1027</v>
      </c>
      <c r="E39" s="15">
        <v>1026</v>
      </c>
      <c r="F39" s="18">
        <v>1043</v>
      </c>
      <c r="G39" s="30">
        <v>1014</v>
      </c>
      <c r="H39" s="11">
        <f t="shared" si="12"/>
        <v>-29</v>
      </c>
      <c r="I39" s="12">
        <f t="shared" si="13"/>
        <v>-2.7804410354745925E-2</v>
      </c>
    </row>
    <row r="40" spans="1:9">
      <c r="A40" s="14" t="s">
        <v>45</v>
      </c>
      <c r="B40" s="15">
        <v>11460</v>
      </c>
      <c r="C40" s="15">
        <v>10617</v>
      </c>
      <c r="D40" s="15">
        <v>10475</v>
      </c>
      <c r="E40" s="15">
        <v>10246</v>
      </c>
      <c r="F40" s="18">
        <v>10151</v>
      </c>
      <c r="G40" s="30">
        <v>10082</v>
      </c>
      <c r="H40" s="11">
        <f t="shared" si="12"/>
        <v>-69</v>
      </c>
      <c r="I40" s="12">
        <f t="shared" si="13"/>
        <v>-6.7973598660230521E-3</v>
      </c>
    </row>
    <row r="41" spans="1:9">
      <c r="A41" s="14" t="s">
        <v>46</v>
      </c>
      <c r="B41" s="15">
        <v>4757</v>
      </c>
      <c r="C41" s="15">
        <v>4696</v>
      </c>
      <c r="D41" s="15">
        <v>4592</v>
      </c>
      <c r="E41" s="15">
        <v>4350</v>
      </c>
      <c r="F41" s="18">
        <v>4246</v>
      </c>
      <c r="G41" s="30">
        <v>4126</v>
      </c>
      <c r="H41" s="11">
        <f t="shared" si="12"/>
        <v>-120</v>
      </c>
      <c r="I41" s="12">
        <f t="shared" si="13"/>
        <v>-2.8261893546867641E-2</v>
      </c>
    </row>
    <row r="42" spans="1:9">
      <c r="A42" s="14" t="s">
        <v>47</v>
      </c>
      <c r="B42" s="15">
        <v>279</v>
      </c>
      <c r="C42" s="15">
        <v>291</v>
      </c>
      <c r="D42" s="15">
        <v>283</v>
      </c>
      <c r="E42" s="15">
        <v>260</v>
      </c>
      <c r="F42" s="18">
        <v>262</v>
      </c>
      <c r="G42" s="30">
        <v>260</v>
      </c>
      <c r="H42" s="11">
        <f t="shared" si="12"/>
        <v>-2</v>
      </c>
      <c r="I42" s="12">
        <f t="shared" si="13"/>
        <v>-7.6335877862595417E-3</v>
      </c>
    </row>
    <row r="43" spans="1:9">
      <c r="A43" s="14" t="s">
        <v>48</v>
      </c>
      <c r="B43" s="15">
        <v>16603</v>
      </c>
      <c r="C43" s="15">
        <v>13317</v>
      </c>
      <c r="D43" s="15">
        <v>13623</v>
      </c>
      <c r="E43" s="15">
        <v>13612</v>
      </c>
      <c r="F43" s="18">
        <v>13455</v>
      </c>
      <c r="G43" s="30">
        <v>13400</v>
      </c>
      <c r="H43" s="11">
        <f t="shared" si="12"/>
        <v>-55</v>
      </c>
      <c r="I43" s="12">
        <f t="shared" si="13"/>
        <v>-4.087699739873653E-3</v>
      </c>
    </row>
    <row r="44" spans="1:9">
      <c r="A44" s="14" t="s">
        <v>49</v>
      </c>
      <c r="B44" s="15">
        <v>498</v>
      </c>
      <c r="C44" s="15">
        <v>498</v>
      </c>
      <c r="D44" s="15">
        <v>510</v>
      </c>
      <c r="E44" s="15">
        <v>511</v>
      </c>
      <c r="F44" s="18">
        <v>522</v>
      </c>
      <c r="G44" s="30">
        <v>516</v>
      </c>
      <c r="H44" s="11">
        <f t="shared" si="12"/>
        <v>-6</v>
      </c>
      <c r="I44" s="12">
        <f t="shared" si="13"/>
        <v>-1.1494252873563218E-2</v>
      </c>
    </row>
    <row r="45" spans="1:9">
      <c r="A45" s="14" t="s">
        <v>50</v>
      </c>
      <c r="B45" s="15">
        <v>22017</v>
      </c>
      <c r="C45" s="15">
        <v>20536</v>
      </c>
      <c r="D45" s="15">
        <v>19833</v>
      </c>
      <c r="E45" s="15">
        <v>19449</v>
      </c>
      <c r="F45" s="18">
        <v>18966</v>
      </c>
      <c r="G45" s="30">
        <v>18500</v>
      </c>
      <c r="H45" s="11">
        <f t="shared" si="12"/>
        <v>-466</v>
      </c>
      <c r="I45" s="12">
        <f t="shared" si="13"/>
        <v>-2.4570283665506697E-2</v>
      </c>
    </row>
    <row r="46" spans="1:9">
      <c r="A46" s="14" t="s">
        <v>51</v>
      </c>
      <c r="B46" s="15">
        <v>2891</v>
      </c>
      <c r="C46" s="15">
        <v>2929</v>
      </c>
      <c r="D46" s="15">
        <v>2880</v>
      </c>
      <c r="E46" s="15">
        <v>2881</v>
      </c>
      <c r="F46" s="18">
        <v>2831</v>
      </c>
      <c r="G46" s="30">
        <v>2798</v>
      </c>
      <c r="H46" s="11">
        <f t="shared" si="12"/>
        <v>-33</v>
      </c>
      <c r="I46" s="12">
        <f t="shared" si="13"/>
        <v>-1.1656658424584953E-2</v>
      </c>
    </row>
    <row r="47" spans="1:9">
      <c r="A47" s="14" t="s">
        <v>52</v>
      </c>
      <c r="B47" s="15">
        <v>4548</v>
      </c>
      <c r="C47" s="15">
        <v>4461</v>
      </c>
      <c r="D47" s="15">
        <v>4567</v>
      </c>
      <c r="E47" s="15">
        <v>4563</v>
      </c>
      <c r="F47" s="18">
        <v>4502</v>
      </c>
      <c r="G47" s="30">
        <v>4442</v>
      </c>
      <c r="H47" s="11">
        <f t="shared" si="12"/>
        <v>-60</v>
      </c>
      <c r="I47" s="12">
        <f t="shared" si="13"/>
        <v>-1.3327410039982231E-2</v>
      </c>
    </row>
    <row r="48" spans="1:9">
      <c r="A48" s="14" t="s">
        <v>53</v>
      </c>
      <c r="B48" s="15">
        <v>3230</v>
      </c>
      <c r="C48" s="15">
        <v>3127</v>
      </c>
      <c r="D48" s="15">
        <v>3194</v>
      </c>
      <c r="E48" s="15">
        <v>3189</v>
      </c>
      <c r="F48" s="18">
        <v>3171</v>
      </c>
      <c r="G48" s="30">
        <v>3149</v>
      </c>
      <c r="H48" s="11">
        <f t="shared" si="12"/>
        <v>-22</v>
      </c>
      <c r="I48" s="12">
        <f t="shared" si="13"/>
        <v>-6.9378744875433617E-3</v>
      </c>
    </row>
    <row r="49" spans="1:9">
      <c r="A49" s="14" t="s">
        <v>54</v>
      </c>
      <c r="B49" s="15">
        <v>1701</v>
      </c>
      <c r="C49" s="15">
        <v>1635</v>
      </c>
      <c r="D49" s="15">
        <v>1654</v>
      </c>
      <c r="E49" s="15">
        <v>1669</v>
      </c>
      <c r="F49" s="18">
        <v>1632</v>
      </c>
      <c r="G49" s="30">
        <v>1600</v>
      </c>
      <c r="H49" s="11">
        <f t="shared" si="12"/>
        <v>-32</v>
      </c>
      <c r="I49" s="12">
        <f t="shared" si="13"/>
        <v>-1.9607843137254902E-2</v>
      </c>
    </row>
    <row r="50" spans="1:9">
      <c r="A50" s="14" t="s">
        <v>55</v>
      </c>
      <c r="B50" s="15">
        <v>214</v>
      </c>
      <c r="C50" s="15">
        <v>213</v>
      </c>
      <c r="D50" s="15">
        <v>225</v>
      </c>
      <c r="E50" s="15">
        <v>254</v>
      </c>
      <c r="F50" s="18">
        <v>262</v>
      </c>
      <c r="G50" s="30">
        <v>260</v>
      </c>
      <c r="H50" s="11">
        <f t="shared" si="12"/>
        <v>-2</v>
      </c>
      <c r="I50" s="12">
        <f t="shared" si="13"/>
        <v>-7.6335877862595417E-3</v>
      </c>
    </row>
    <row r="51" spans="1:9">
      <c r="A51" s="14" t="s">
        <v>56</v>
      </c>
      <c r="B51" s="15">
        <v>17608</v>
      </c>
      <c r="C51" s="15">
        <v>22004</v>
      </c>
      <c r="D51" s="15">
        <v>22939</v>
      </c>
      <c r="E51" s="15">
        <v>23828</v>
      </c>
      <c r="F51" s="18">
        <v>15588</v>
      </c>
      <c r="G51" s="30">
        <v>15400</v>
      </c>
      <c r="H51" s="11">
        <f t="shared" si="12"/>
        <v>-188</v>
      </c>
      <c r="I51" s="12">
        <f t="shared" si="13"/>
        <v>-1.2060559404670259E-2</v>
      </c>
    </row>
    <row r="52" spans="1:9">
      <c r="A52" s="14" t="s">
        <v>57</v>
      </c>
      <c r="B52" s="15">
        <v>6989</v>
      </c>
      <c r="C52" s="15">
        <v>6668</v>
      </c>
      <c r="D52" s="15">
        <v>6820</v>
      </c>
      <c r="E52" s="15">
        <v>6829</v>
      </c>
      <c r="F52" s="18">
        <v>6749</v>
      </c>
      <c r="G52" s="30">
        <v>6585</v>
      </c>
      <c r="H52" s="11">
        <f t="shared" si="12"/>
        <v>-164</v>
      </c>
      <c r="I52" s="12">
        <f t="shared" si="13"/>
        <v>-2.4299896280930509E-2</v>
      </c>
    </row>
    <row r="53" spans="1:9">
      <c r="A53" s="14" t="s">
        <v>58</v>
      </c>
      <c r="B53" s="15">
        <v>7146</v>
      </c>
      <c r="C53" s="15">
        <v>9061</v>
      </c>
      <c r="D53" s="15">
        <v>8731</v>
      </c>
      <c r="E53" s="15">
        <v>8793</v>
      </c>
      <c r="F53" s="18">
        <v>8667</v>
      </c>
      <c r="G53" s="30">
        <v>8548</v>
      </c>
      <c r="H53" s="11">
        <f t="shared" si="12"/>
        <v>-119</v>
      </c>
      <c r="I53" s="12">
        <f t="shared" si="13"/>
        <v>-1.3730241144571362E-2</v>
      </c>
    </row>
    <row r="54" spans="1:9">
      <c r="A54" s="14" t="s">
        <v>59</v>
      </c>
      <c r="B54" s="15">
        <v>33884</v>
      </c>
      <c r="C54" s="15">
        <v>35346</v>
      </c>
      <c r="D54" s="15">
        <v>36453</v>
      </c>
      <c r="E54" s="15">
        <v>36623</v>
      </c>
      <c r="F54" s="18">
        <v>36753</v>
      </c>
      <c r="G54" s="30">
        <v>36936</v>
      </c>
      <c r="H54" s="11">
        <f t="shared" si="12"/>
        <v>183</v>
      </c>
      <c r="I54" s="12">
        <f t="shared" si="13"/>
        <v>4.9791853726226434E-3</v>
      </c>
    </row>
    <row r="55" spans="1:9">
      <c r="A55" s="14" t="s">
        <v>60</v>
      </c>
      <c r="B55" s="15">
        <v>436</v>
      </c>
      <c r="C55" s="15">
        <v>429</v>
      </c>
      <c r="D55" s="15">
        <v>441</v>
      </c>
      <c r="E55" s="15">
        <v>438</v>
      </c>
      <c r="F55" s="18">
        <v>402</v>
      </c>
      <c r="G55" s="30">
        <v>390</v>
      </c>
      <c r="H55" s="11">
        <f t="shared" si="12"/>
        <v>-12</v>
      </c>
      <c r="I55" s="12">
        <f t="shared" si="13"/>
        <v>-2.9850746268656716E-2</v>
      </c>
    </row>
    <row r="56" spans="1:9">
      <c r="A56" s="14" t="s">
        <v>61</v>
      </c>
      <c r="B56" s="15">
        <v>32588</v>
      </c>
      <c r="C56" s="15">
        <v>32197</v>
      </c>
      <c r="D56" s="15">
        <v>32731</v>
      </c>
      <c r="E56" s="15">
        <v>32557</v>
      </c>
      <c r="F56" s="18">
        <v>32103</v>
      </c>
      <c r="G56" s="30">
        <v>31843</v>
      </c>
      <c r="H56" s="11">
        <f t="shared" si="12"/>
        <v>-260</v>
      </c>
      <c r="I56" s="12">
        <f t="shared" si="13"/>
        <v>-8.0989315640282843E-3</v>
      </c>
    </row>
    <row r="57" spans="1:9">
      <c r="A57" s="2" t="s">
        <v>12</v>
      </c>
      <c r="B57" s="3"/>
      <c r="C57" s="3"/>
      <c r="D57" s="3"/>
      <c r="E57" s="3"/>
      <c r="F57" s="3"/>
      <c r="G57" s="3"/>
      <c r="H57" s="3"/>
      <c r="I57" s="3"/>
    </row>
    <row r="58" spans="1:9">
      <c r="A58" s="14" t="s">
        <v>62</v>
      </c>
      <c r="B58" s="15"/>
      <c r="C58" s="15">
        <v>327</v>
      </c>
      <c r="D58" s="17">
        <v>349</v>
      </c>
      <c r="E58" s="17">
        <v>332</v>
      </c>
      <c r="F58" s="18">
        <v>469</v>
      </c>
      <c r="G58">
        <v>323</v>
      </c>
      <c r="H58" s="11">
        <f t="shared" si="12"/>
        <v>-146</v>
      </c>
      <c r="I58" s="12">
        <f t="shared" si="13"/>
        <v>-0.31130063965884863</v>
      </c>
    </row>
    <row r="59" spans="1:9">
      <c r="A59" s="14" t="s">
        <v>63</v>
      </c>
      <c r="B59" s="15">
        <v>400</v>
      </c>
      <c r="C59" s="15">
        <v>401</v>
      </c>
      <c r="D59" s="17">
        <v>373</v>
      </c>
      <c r="E59" s="17">
        <v>408</v>
      </c>
      <c r="F59" s="18">
        <v>323</v>
      </c>
      <c r="G59">
        <v>376</v>
      </c>
      <c r="H59" s="11">
        <f t="shared" si="12"/>
        <v>53</v>
      </c>
      <c r="I59" s="12">
        <f t="shared" si="13"/>
        <v>0.16408668730650156</v>
      </c>
    </row>
    <row r="60" spans="1:9">
      <c r="A60" s="14" t="s">
        <v>64</v>
      </c>
      <c r="B60" s="15"/>
      <c r="D60" s="17"/>
      <c r="E60" s="17"/>
      <c r="F60" s="18">
        <v>366</v>
      </c>
      <c r="G60">
        <v>0</v>
      </c>
      <c r="H60" s="11">
        <f t="shared" si="12"/>
        <v>-366</v>
      </c>
      <c r="I60" s="12">
        <f t="shared" si="13"/>
        <v>-1</v>
      </c>
    </row>
    <row r="61" spans="1:9">
      <c r="A61" s="14" t="s">
        <v>65</v>
      </c>
      <c r="B61" s="15">
        <v>1773</v>
      </c>
      <c r="C61" s="15">
        <v>1652</v>
      </c>
      <c r="D61" s="17">
        <v>1640</v>
      </c>
      <c r="E61" s="17">
        <v>1627</v>
      </c>
      <c r="F61" s="18">
        <v>1618</v>
      </c>
      <c r="G61">
        <v>1600</v>
      </c>
      <c r="H61" s="11">
        <f t="shared" si="12"/>
        <v>-18</v>
      </c>
      <c r="I61" s="12">
        <f t="shared" si="13"/>
        <v>-1.1124845488257108E-2</v>
      </c>
    </row>
    <row r="62" spans="1:9">
      <c r="A62" s="14" t="s">
        <v>66</v>
      </c>
      <c r="B62" s="15">
        <v>5357</v>
      </c>
      <c r="C62" s="15">
        <v>5359</v>
      </c>
      <c r="D62" s="17">
        <v>5202</v>
      </c>
      <c r="E62" s="17">
        <v>5196</v>
      </c>
      <c r="F62" s="18">
        <v>5047</v>
      </c>
      <c r="G62">
        <v>5020</v>
      </c>
      <c r="H62" s="11">
        <f t="shared" si="12"/>
        <v>-27</v>
      </c>
      <c r="I62" s="12">
        <f t="shared" si="13"/>
        <v>-5.3497127006142259E-3</v>
      </c>
    </row>
    <row r="63" spans="1:9">
      <c r="A63" s="14" t="s">
        <v>67</v>
      </c>
      <c r="B63" s="15"/>
      <c r="C63" s="15"/>
      <c r="D63" s="17"/>
      <c r="E63" s="17"/>
      <c r="F63" s="18"/>
      <c r="G63">
        <v>150</v>
      </c>
      <c r="H63" s="11">
        <f t="shared" si="12"/>
        <v>150</v>
      </c>
      <c r="I63" s="12" t="e">
        <f t="shared" si="13"/>
        <v>#DIV/0!</v>
      </c>
    </row>
    <row r="64" spans="1:9">
      <c r="A64" s="14" t="s">
        <v>68</v>
      </c>
      <c r="B64" s="15">
        <v>499</v>
      </c>
      <c r="C64" s="19">
        <v>487</v>
      </c>
      <c r="D64" s="17">
        <v>472</v>
      </c>
      <c r="E64" s="17">
        <v>454</v>
      </c>
      <c r="F64" s="18">
        <v>469</v>
      </c>
      <c r="G64">
        <v>460</v>
      </c>
      <c r="H64" s="11">
        <f t="shared" si="12"/>
        <v>-9</v>
      </c>
      <c r="I64" s="12">
        <f t="shared" si="13"/>
        <v>-1.9189765458422176E-2</v>
      </c>
    </row>
    <row r="65" spans="1:9">
      <c r="A65" s="14" t="s">
        <v>69</v>
      </c>
      <c r="B65" s="15">
        <v>2349</v>
      </c>
      <c r="C65" s="19">
        <v>2221</v>
      </c>
      <c r="D65" s="17">
        <v>2080</v>
      </c>
      <c r="E65" s="17">
        <v>2639</v>
      </c>
      <c r="F65" s="18">
        <v>2754</v>
      </c>
      <c r="G65">
        <v>2685</v>
      </c>
      <c r="H65" s="11">
        <f t="shared" si="12"/>
        <v>-69</v>
      </c>
      <c r="I65" s="12">
        <f t="shared" si="13"/>
        <v>-2.5054466230936819E-2</v>
      </c>
    </row>
    <row r="66" spans="1:9">
      <c r="A66" s="14" t="s">
        <v>70</v>
      </c>
      <c r="B66" s="15">
        <v>673</v>
      </c>
      <c r="C66" s="19">
        <v>545</v>
      </c>
      <c r="D66" s="17">
        <v>567</v>
      </c>
      <c r="E66" s="17">
        <v>507</v>
      </c>
      <c r="F66" s="18">
        <v>518</v>
      </c>
      <c r="G66">
        <v>515</v>
      </c>
      <c r="H66" s="11">
        <f t="shared" si="12"/>
        <v>-3</v>
      </c>
      <c r="I66" s="12">
        <f t="shared" si="13"/>
        <v>-5.7915057915057912E-3</v>
      </c>
    </row>
    <row r="67" spans="1:9">
      <c r="A67" s="14" t="s">
        <v>71</v>
      </c>
      <c r="B67" s="15">
        <v>814</v>
      </c>
      <c r="C67" s="19">
        <v>611</v>
      </c>
      <c r="D67" s="17">
        <v>482</v>
      </c>
      <c r="E67" s="17">
        <v>462</v>
      </c>
      <c r="F67" s="18">
        <v>494</v>
      </c>
      <c r="G67">
        <v>500</v>
      </c>
      <c r="H67" s="11">
        <f t="shared" si="12"/>
        <v>6</v>
      </c>
      <c r="I67" s="12">
        <f t="shared" si="13"/>
        <v>1.2145748987854251E-2</v>
      </c>
    </row>
    <row r="68" spans="1:9">
      <c r="A68" s="14" t="s">
        <v>72</v>
      </c>
      <c r="B68" s="15">
        <v>176</v>
      </c>
      <c r="C68" s="19">
        <v>161</v>
      </c>
      <c r="D68" s="17">
        <v>178</v>
      </c>
      <c r="E68" s="17">
        <v>170</v>
      </c>
      <c r="F68" s="18">
        <v>166</v>
      </c>
      <c r="G68">
        <v>170</v>
      </c>
      <c r="H68" s="11">
        <f t="shared" si="12"/>
        <v>4</v>
      </c>
      <c r="I68" s="12">
        <f t="shared" si="13"/>
        <v>2.4096385542168676E-2</v>
      </c>
    </row>
    <row r="69" spans="1:9">
      <c r="A69" s="14" t="s">
        <v>73</v>
      </c>
      <c r="B69" s="15">
        <v>313</v>
      </c>
      <c r="C69" s="19">
        <v>312</v>
      </c>
      <c r="D69" s="17">
        <v>293</v>
      </c>
      <c r="E69" s="17">
        <v>635</v>
      </c>
      <c r="F69" s="18">
        <v>760</v>
      </c>
      <c r="G69">
        <v>760</v>
      </c>
      <c r="H69" s="11">
        <f t="shared" si="12"/>
        <v>0</v>
      </c>
      <c r="I69" s="12">
        <f t="shared" si="13"/>
        <v>0</v>
      </c>
    </row>
    <row r="70" spans="1:9">
      <c r="A70" s="14" t="s">
        <v>74</v>
      </c>
      <c r="B70" s="15">
        <v>556</v>
      </c>
      <c r="C70" s="19">
        <v>521</v>
      </c>
      <c r="D70" s="17">
        <v>546</v>
      </c>
      <c r="E70" s="17">
        <v>424</v>
      </c>
      <c r="F70" s="18">
        <v>365</v>
      </c>
      <c r="G70">
        <v>365</v>
      </c>
      <c r="H70" s="11">
        <f t="shared" si="12"/>
        <v>0</v>
      </c>
      <c r="I70" s="12">
        <f t="shared" si="13"/>
        <v>0</v>
      </c>
    </row>
    <row r="71" spans="1:9">
      <c r="A71" s="14" t="s">
        <v>75</v>
      </c>
      <c r="B71" s="18"/>
      <c r="C71" s="19">
        <v>485</v>
      </c>
      <c r="D71" s="17">
        <v>496</v>
      </c>
      <c r="E71" s="17">
        <v>533</v>
      </c>
      <c r="F71" s="18">
        <v>539</v>
      </c>
      <c r="G71">
        <v>540</v>
      </c>
      <c r="H71" s="11">
        <f t="shared" si="12"/>
        <v>1</v>
      </c>
      <c r="I71" s="12">
        <f t="shared" si="13"/>
        <v>1.8552875695732839E-3</v>
      </c>
    </row>
    <row r="72" spans="1:9">
      <c r="A72" s="14" t="s">
        <v>76</v>
      </c>
      <c r="B72" s="15">
        <v>320</v>
      </c>
      <c r="C72" s="19">
        <v>268</v>
      </c>
      <c r="D72" s="17">
        <v>302</v>
      </c>
      <c r="E72" s="17">
        <v>291</v>
      </c>
      <c r="F72" s="18">
        <v>245</v>
      </c>
      <c r="G72">
        <v>245</v>
      </c>
      <c r="H72" s="11">
        <f t="shared" si="12"/>
        <v>0</v>
      </c>
      <c r="I72" s="12">
        <f t="shared" si="13"/>
        <v>0</v>
      </c>
    </row>
    <row r="73" spans="1:9">
      <c r="A73" s="14" t="s">
        <v>77</v>
      </c>
      <c r="B73" s="18">
        <v>653</v>
      </c>
      <c r="C73" s="19">
        <v>631</v>
      </c>
      <c r="D73" s="17">
        <v>693</v>
      </c>
      <c r="E73" s="17">
        <v>655</v>
      </c>
      <c r="F73" s="18">
        <v>692</v>
      </c>
      <c r="G73">
        <v>692</v>
      </c>
      <c r="H73" s="11">
        <f t="shared" si="12"/>
        <v>0</v>
      </c>
      <c r="I73" s="12">
        <f t="shared" si="13"/>
        <v>0</v>
      </c>
    </row>
    <row r="74" spans="1:9">
      <c r="A74" s="14" t="s">
        <v>78</v>
      </c>
      <c r="B74" s="15">
        <v>513</v>
      </c>
      <c r="C74" s="19">
        <v>525</v>
      </c>
      <c r="D74" s="17">
        <v>514</v>
      </c>
      <c r="E74" s="17">
        <v>519</v>
      </c>
      <c r="F74" s="18">
        <v>520</v>
      </c>
      <c r="G74">
        <v>518</v>
      </c>
      <c r="H74" s="11">
        <f t="shared" si="12"/>
        <v>-2</v>
      </c>
      <c r="I74" s="12">
        <f t="shared" si="13"/>
        <v>-3.8461538461538464E-3</v>
      </c>
    </row>
    <row r="75" spans="1:9">
      <c r="A75" s="14" t="s">
        <v>79</v>
      </c>
      <c r="B75" s="15"/>
      <c r="D75" s="17"/>
      <c r="E75" s="17">
        <v>64</v>
      </c>
      <c r="F75" s="18">
        <v>176</v>
      </c>
      <c r="G75">
        <v>175</v>
      </c>
      <c r="H75" s="11">
        <f t="shared" si="12"/>
        <v>-1</v>
      </c>
      <c r="I75" s="12">
        <f t="shared" si="13"/>
        <v>-5.681818181818182E-3</v>
      </c>
    </row>
    <row r="76" spans="1:9">
      <c r="A76" s="14" t="s">
        <v>80</v>
      </c>
      <c r="B76" s="15"/>
      <c r="D76" s="17"/>
      <c r="E76" s="17"/>
      <c r="F76" s="18">
        <v>361</v>
      </c>
      <c r="G76">
        <v>360</v>
      </c>
      <c r="H76" s="11">
        <f t="shared" si="12"/>
        <v>-1</v>
      </c>
      <c r="I76" s="12">
        <f t="shared" si="13"/>
        <v>-2.7700831024930748E-3</v>
      </c>
    </row>
    <row r="77" spans="1:9">
      <c r="A77" s="14" t="s">
        <v>81</v>
      </c>
      <c r="B77" s="15">
        <v>621</v>
      </c>
      <c r="C77" s="19">
        <v>579</v>
      </c>
      <c r="D77" s="17">
        <v>533</v>
      </c>
      <c r="E77" s="17">
        <v>568</v>
      </c>
      <c r="F77" s="18">
        <v>542</v>
      </c>
      <c r="G77">
        <v>540</v>
      </c>
      <c r="H77" s="11">
        <f t="shared" si="12"/>
        <v>-2</v>
      </c>
      <c r="I77" s="12">
        <f t="shared" si="13"/>
        <v>-3.6900369003690036E-3</v>
      </c>
    </row>
    <row r="78" spans="1:9">
      <c r="A78" s="14" t="s">
        <v>82</v>
      </c>
      <c r="B78" s="15">
        <v>148</v>
      </c>
      <c r="C78" s="19">
        <v>136</v>
      </c>
      <c r="D78" s="17">
        <v>110</v>
      </c>
      <c r="E78" s="17">
        <v>117</v>
      </c>
      <c r="F78" s="18">
        <v>99</v>
      </c>
      <c r="G78">
        <v>100</v>
      </c>
      <c r="H78" s="11">
        <f t="shared" si="12"/>
        <v>1</v>
      </c>
      <c r="I78" s="12">
        <f t="shared" si="13"/>
        <v>1.0101010101010102E-2</v>
      </c>
    </row>
    <row r="79" spans="1:9">
      <c r="A79" s="14" t="s">
        <v>83</v>
      </c>
      <c r="B79" s="15">
        <v>1269</v>
      </c>
      <c r="C79" s="19">
        <v>1283</v>
      </c>
      <c r="D79" s="17">
        <v>1266</v>
      </c>
      <c r="E79" s="17">
        <v>1199</v>
      </c>
      <c r="F79" s="18">
        <v>1271</v>
      </c>
      <c r="G79">
        <v>1250</v>
      </c>
      <c r="H79" s="11">
        <f t="shared" ref="H79:H140" si="14">G79-F79</f>
        <v>-21</v>
      </c>
      <c r="I79" s="12">
        <f t="shared" si="13"/>
        <v>-1.6522423288749016E-2</v>
      </c>
    </row>
    <row r="80" spans="1:9">
      <c r="A80" s="14" t="s">
        <v>84</v>
      </c>
      <c r="B80" s="15"/>
      <c r="C80" s="19"/>
      <c r="D80" s="17"/>
      <c r="E80" s="17"/>
      <c r="F80" s="18">
        <v>232</v>
      </c>
      <c r="G80">
        <v>230</v>
      </c>
      <c r="H80" s="11">
        <f t="shared" si="14"/>
        <v>-2</v>
      </c>
      <c r="I80" s="12">
        <f t="shared" si="13"/>
        <v>-8.6206896551724137E-3</v>
      </c>
    </row>
    <row r="81" spans="1:9">
      <c r="A81" s="14" t="s">
        <v>85</v>
      </c>
      <c r="B81" s="15">
        <v>475</v>
      </c>
      <c r="C81" s="19">
        <v>443</v>
      </c>
      <c r="D81" s="17">
        <v>437</v>
      </c>
      <c r="E81" s="17">
        <v>471</v>
      </c>
      <c r="F81" s="18">
        <v>460</v>
      </c>
      <c r="G81">
        <v>450</v>
      </c>
      <c r="H81" s="11">
        <f t="shared" si="14"/>
        <v>-10</v>
      </c>
      <c r="I81" s="12">
        <f t="shared" ref="I81:I144" si="15">H81/F81</f>
        <v>-2.1739130434782608E-2</v>
      </c>
    </row>
    <row r="82" spans="1:9">
      <c r="A82" s="14" t="s">
        <v>86</v>
      </c>
      <c r="B82" s="15">
        <v>1009</v>
      </c>
      <c r="C82" s="19">
        <v>952</v>
      </c>
      <c r="D82" s="17">
        <v>944</v>
      </c>
      <c r="E82" s="17">
        <v>972</v>
      </c>
      <c r="F82" s="18">
        <v>1001</v>
      </c>
      <c r="G82">
        <v>275</v>
      </c>
      <c r="H82" s="11">
        <f t="shared" si="14"/>
        <v>-726</v>
      </c>
      <c r="I82" s="12">
        <f t="shared" si="15"/>
        <v>-0.72527472527472525</v>
      </c>
    </row>
    <row r="83" spans="1:9">
      <c r="A83" s="14" t="s">
        <v>87</v>
      </c>
      <c r="B83" s="15">
        <v>320</v>
      </c>
      <c r="C83" s="19">
        <v>273</v>
      </c>
      <c r="D83" s="17">
        <v>306</v>
      </c>
      <c r="E83" s="17">
        <v>287</v>
      </c>
      <c r="F83" s="18">
        <v>275</v>
      </c>
      <c r="G83">
        <v>358</v>
      </c>
      <c r="H83" s="11">
        <f t="shared" si="14"/>
        <v>83</v>
      </c>
      <c r="I83" s="12">
        <f t="shared" si="15"/>
        <v>0.30181818181818182</v>
      </c>
    </row>
    <row r="84" spans="1:9">
      <c r="A84" s="14" t="s">
        <v>88</v>
      </c>
      <c r="B84" s="15">
        <v>359</v>
      </c>
      <c r="C84" s="19">
        <v>357</v>
      </c>
      <c r="D84" s="17">
        <v>358</v>
      </c>
      <c r="E84" s="17">
        <v>359</v>
      </c>
      <c r="F84" s="18">
        <v>358</v>
      </c>
      <c r="G84">
        <v>187</v>
      </c>
      <c r="H84" s="11">
        <f t="shared" si="14"/>
        <v>-171</v>
      </c>
      <c r="I84" s="12">
        <f t="shared" si="15"/>
        <v>-0.47765363128491622</v>
      </c>
    </row>
    <row r="85" spans="1:9">
      <c r="A85" s="14" t="s">
        <v>89</v>
      </c>
      <c r="B85" s="15">
        <v>343</v>
      </c>
      <c r="C85" s="19">
        <v>315</v>
      </c>
      <c r="D85" s="17">
        <v>306</v>
      </c>
      <c r="E85" s="17">
        <v>291</v>
      </c>
      <c r="F85" s="18">
        <v>265</v>
      </c>
      <c r="G85">
        <v>265</v>
      </c>
      <c r="H85" s="11">
        <f t="shared" si="14"/>
        <v>0</v>
      </c>
      <c r="I85" s="12">
        <f t="shared" si="15"/>
        <v>0</v>
      </c>
    </row>
    <row r="86" spans="1:9">
      <c r="A86" s="14" t="s">
        <v>90</v>
      </c>
      <c r="B86" s="15">
        <v>1057</v>
      </c>
      <c r="C86" s="19">
        <v>1038</v>
      </c>
      <c r="D86" s="17">
        <v>1069</v>
      </c>
      <c r="E86" s="17">
        <v>1056</v>
      </c>
      <c r="F86" s="18">
        <v>1073</v>
      </c>
      <c r="G86">
        <v>1060</v>
      </c>
      <c r="H86" s="11">
        <f t="shared" si="14"/>
        <v>-13</v>
      </c>
      <c r="I86" s="12">
        <f t="shared" si="15"/>
        <v>-1.2115563839701771E-2</v>
      </c>
    </row>
    <row r="87" spans="1:9">
      <c r="A87" s="14" t="s">
        <v>91</v>
      </c>
      <c r="B87" s="15">
        <v>537</v>
      </c>
      <c r="C87" s="19">
        <v>527</v>
      </c>
      <c r="D87" s="17">
        <v>537</v>
      </c>
      <c r="E87" s="17">
        <v>529</v>
      </c>
      <c r="F87" s="18">
        <v>539</v>
      </c>
      <c r="G87">
        <v>536</v>
      </c>
      <c r="H87" s="11">
        <f t="shared" si="14"/>
        <v>-3</v>
      </c>
      <c r="I87" s="12">
        <f t="shared" si="15"/>
        <v>-5.5658627087198514E-3</v>
      </c>
    </row>
    <row r="88" spans="1:9">
      <c r="A88" s="14" t="s">
        <v>92</v>
      </c>
      <c r="B88" s="15">
        <v>1325</v>
      </c>
      <c r="C88" s="19">
        <v>1332</v>
      </c>
      <c r="D88" s="17">
        <v>1353</v>
      </c>
      <c r="E88" s="17">
        <v>1398</v>
      </c>
      <c r="F88" s="18">
        <v>1362</v>
      </c>
      <c r="G88">
        <v>1360</v>
      </c>
      <c r="H88" s="11">
        <f t="shared" si="14"/>
        <v>-2</v>
      </c>
      <c r="I88" s="12">
        <f t="shared" si="15"/>
        <v>-1.4684287812041115E-3</v>
      </c>
    </row>
    <row r="89" spans="1:9">
      <c r="A89" s="14" t="s">
        <v>93</v>
      </c>
      <c r="B89" s="15">
        <v>260</v>
      </c>
      <c r="C89" s="19">
        <v>251</v>
      </c>
      <c r="D89" s="17">
        <v>313</v>
      </c>
      <c r="E89" s="17">
        <v>420</v>
      </c>
      <c r="F89" s="18">
        <v>448</v>
      </c>
      <c r="G89">
        <v>420</v>
      </c>
      <c r="H89" s="11">
        <f t="shared" si="14"/>
        <v>-28</v>
      </c>
      <c r="I89" s="12">
        <f t="shared" si="15"/>
        <v>-6.25E-2</v>
      </c>
    </row>
    <row r="90" spans="1:9">
      <c r="A90" s="14" t="s">
        <v>94</v>
      </c>
      <c r="B90" s="15">
        <v>576</v>
      </c>
      <c r="C90" s="19">
        <v>621</v>
      </c>
      <c r="D90" s="17">
        <v>639</v>
      </c>
      <c r="E90" s="17">
        <v>659</v>
      </c>
      <c r="F90" s="18">
        <v>725</v>
      </c>
      <c r="G90">
        <v>700</v>
      </c>
      <c r="H90" s="11">
        <f t="shared" si="14"/>
        <v>-25</v>
      </c>
      <c r="I90" s="12">
        <f t="shared" si="15"/>
        <v>-3.4482758620689655E-2</v>
      </c>
    </row>
    <row r="91" spans="1:9">
      <c r="A91" s="14" t="s">
        <v>95</v>
      </c>
      <c r="B91" s="15">
        <v>1906</v>
      </c>
      <c r="C91" s="19">
        <v>2040</v>
      </c>
      <c r="D91" s="17">
        <v>1998</v>
      </c>
      <c r="E91" s="17">
        <v>2061</v>
      </c>
      <c r="F91" s="18">
        <v>2156</v>
      </c>
      <c r="G91">
        <v>2150</v>
      </c>
      <c r="H91" s="11">
        <f t="shared" si="14"/>
        <v>-6</v>
      </c>
      <c r="I91" s="12">
        <f t="shared" si="15"/>
        <v>-2.7829313543599257E-3</v>
      </c>
    </row>
    <row r="92" spans="1:9">
      <c r="A92" s="14" t="s">
        <v>96</v>
      </c>
      <c r="B92" s="15">
        <v>680</v>
      </c>
      <c r="C92" s="19">
        <v>663</v>
      </c>
      <c r="D92" s="17">
        <v>691</v>
      </c>
      <c r="E92" s="17">
        <v>690</v>
      </c>
      <c r="F92" s="18">
        <v>677</v>
      </c>
      <c r="G92">
        <v>676</v>
      </c>
      <c r="H92" s="11">
        <f t="shared" si="14"/>
        <v>-1</v>
      </c>
      <c r="I92" s="12">
        <f t="shared" si="15"/>
        <v>-1.4771048744460858E-3</v>
      </c>
    </row>
    <row r="93" spans="1:9">
      <c r="A93" s="14" t="s">
        <v>97</v>
      </c>
      <c r="B93" s="15">
        <v>998</v>
      </c>
      <c r="C93" s="19">
        <v>1011</v>
      </c>
      <c r="D93" s="17">
        <v>1017</v>
      </c>
      <c r="E93" s="17">
        <v>1003</v>
      </c>
      <c r="F93" s="18">
        <v>996</v>
      </c>
      <c r="G93">
        <v>996</v>
      </c>
      <c r="H93" s="11">
        <f t="shared" si="14"/>
        <v>0</v>
      </c>
      <c r="I93" s="12">
        <f t="shared" si="15"/>
        <v>0</v>
      </c>
    </row>
    <row r="94" spans="1:9">
      <c r="A94" s="14" t="s">
        <v>98</v>
      </c>
      <c r="B94" s="15">
        <v>487</v>
      </c>
      <c r="C94" s="19">
        <v>412</v>
      </c>
      <c r="D94" s="17">
        <v>403</v>
      </c>
      <c r="E94" s="17">
        <v>431</v>
      </c>
      <c r="F94" s="18">
        <v>434</v>
      </c>
      <c r="G94">
        <v>430</v>
      </c>
      <c r="H94" s="11">
        <f t="shared" si="14"/>
        <v>-4</v>
      </c>
      <c r="I94" s="12">
        <f t="shared" si="15"/>
        <v>-9.2165898617511521E-3</v>
      </c>
    </row>
    <row r="95" spans="1:9">
      <c r="A95" s="14" t="s">
        <v>99</v>
      </c>
      <c r="B95" s="15">
        <v>378</v>
      </c>
      <c r="C95" s="19">
        <v>380</v>
      </c>
      <c r="D95" s="17">
        <v>355</v>
      </c>
      <c r="E95" s="17">
        <v>368</v>
      </c>
      <c r="F95" s="18">
        <v>337</v>
      </c>
      <c r="G95">
        <v>337</v>
      </c>
      <c r="H95" s="11">
        <f t="shared" si="14"/>
        <v>0</v>
      </c>
      <c r="I95" s="12">
        <f t="shared" si="15"/>
        <v>0</v>
      </c>
    </row>
    <row r="96" spans="1:9">
      <c r="A96" s="14" t="s">
        <v>100</v>
      </c>
      <c r="B96" s="15">
        <v>285</v>
      </c>
      <c r="C96" s="19">
        <v>262</v>
      </c>
      <c r="D96" s="17">
        <v>258</v>
      </c>
      <c r="E96" s="17">
        <v>286</v>
      </c>
      <c r="F96" s="18">
        <v>291</v>
      </c>
      <c r="G96">
        <v>290</v>
      </c>
      <c r="H96" s="11">
        <f t="shared" si="14"/>
        <v>-1</v>
      </c>
      <c r="I96" s="12">
        <f t="shared" si="15"/>
        <v>-3.4364261168384879E-3</v>
      </c>
    </row>
    <row r="97" spans="1:9">
      <c r="A97" s="14" t="s">
        <v>101</v>
      </c>
      <c r="B97" s="15">
        <v>1409</v>
      </c>
      <c r="C97" s="19">
        <v>1317</v>
      </c>
      <c r="D97" s="17">
        <v>1320</v>
      </c>
      <c r="E97" s="17">
        <v>1346</v>
      </c>
      <c r="F97" s="18">
        <v>1402</v>
      </c>
      <c r="G97">
        <v>1400</v>
      </c>
      <c r="H97" s="11">
        <f t="shared" si="14"/>
        <v>-2</v>
      </c>
      <c r="I97" s="12">
        <f t="shared" si="15"/>
        <v>-1.4265335235378032E-3</v>
      </c>
    </row>
    <row r="98" spans="1:9">
      <c r="A98" s="14" t="s">
        <v>102</v>
      </c>
      <c r="B98" s="15">
        <v>621</v>
      </c>
      <c r="C98" s="19">
        <v>659</v>
      </c>
      <c r="D98" s="17">
        <v>651</v>
      </c>
      <c r="E98" s="17">
        <v>681</v>
      </c>
      <c r="F98" s="18">
        <v>666</v>
      </c>
      <c r="G98">
        <v>665</v>
      </c>
      <c r="H98" s="11">
        <f t="shared" si="14"/>
        <v>-1</v>
      </c>
      <c r="I98" s="12">
        <f t="shared" si="15"/>
        <v>-1.5015015015015015E-3</v>
      </c>
    </row>
    <row r="99" spans="1:9">
      <c r="A99" s="14" t="s">
        <v>103</v>
      </c>
      <c r="B99" s="15">
        <v>545</v>
      </c>
      <c r="C99" s="19">
        <v>568</v>
      </c>
      <c r="D99" s="17">
        <v>542</v>
      </c>
      <c r="E99" s="17">
        <v>524</v>
      </c>
      <c r="F99" s="18">
        <v>460</v>
      </c>
      <c r="G99">
        <v>460</v>
      </c>
      <c r="H99" s="11">
        <f t="shared" si="14"/>
        <v>0</v>
      </c>
      <c r="I99" s="12">
        <f t="shared" si="15"/>
        <v>0</v>
      </c>
    </row>
    <row r="100" spans="1:9">
      <c r="A100" s="14" t="s">
        <v>104</v>
      </c>
      <c r="B100" s="15">
        <v>158</v>
      </c>
      <c r="C100" s="19">
        <v>199</v>
      </c>
      <c r="D100" s="17">
        <v>199</v>
      </c>
      <c r="E100" s="17">
        <v>218</v>
      </c>
      <c r="F100" s="18">
        <v>199</v>
      </c>
      <c r="G100">
        <v>200</v>
      </c>
      <c r="H100" s="11">
        <f t="shared" si="14"/>
        <v>1</v>
      </c>
      <c r="I100" s="12">
        <f t="shared" si="15"/>
        <v>5.0251256281407036E-3</v>
      </c>
    </row>
    <row r="101" spans="1:9">
      <c r="A101" s="14" t="s">
        <v>105</v>
      </c>
      <c r="B101" s="15">
        <v>414</v>
      </c>
      <c r="C101" s="19">
        <v>395</v>
      </c>
      <c r="D101" s="17">
        <v>365</v>
      </c>
      <c r="E101" s="17">
        <v>329</v>
      </c>
      <c r="F101" s="18">
        <v>385</v>
      </c>
      <c r="G101">
        <v>350</v>
      </c>
      <c r="H101" s="11">
        <f t="shared" si="14"/>
        <v>-35</v>
      </c>
      <c r="I101" s="12">
        <f t="shared" si="15"/>
        <v>-9.0909090909090912E-2</v>
      </c>
    </row>
    <row r="102" spans="1:9">
      <c r="A102" s="14" t="s">
        <v>106</v>
      </c>
      <c r="B102" s="15">
        <v>581</v>
      </c>
      <c r="C102" s="19">
        <v>682</v>
      </c>
      <c r="D102" s="17">
        <v>620</v>
      </c>
      <c r="E102" s="17">
        <v>591</v>
      </c>
      <c r="F102" s="18">
        <v>571</v>
      </c>
      <c r="G102">
        <v>570</v>
      </c>
      <c r="H102" s="11">
        <f t="shared" si="14"/>
        <v>-1</v>
      </c>
      <c r="I102" s="12">
        <f t="shared" si="15"/>
        <v>-1.7513134851138354E-3</v>
      </c>
    </row>
    <row r="103" spans="1:9">
      <c r="A103" s="14" t="s">
        <v>107</v>
      </c>
      <c r="B103" s="15">
        <v>159</v>
      </c>
      <c r="C103" s="19">
        <v>182</v>
      </c>
      <c r="D103" s="17">
        <v>186</v>
      </c>
      <c r="E103" s="17">
        <v>184</v>
      </c>
      <c r="F103" s="18">
        <v>932</v>
      </c>
      <c r="G103">
        <v>929</v>
      </c>
      <c r="H103" s="11">
        <f t="shared" si="14"/>
        <v>-3</v>
      </c>
      <c r="I103" s="12">
        <f t="shared" si="15"/>
        <v>-3.2188841201716738E-3</v>
      </c>
    </row>
    <row r="104" spans="1:9">
      <c r="A104" s="14" t="s">
        <v>108</v>
      </c>
      <c r="B104" s="15">
        <v>629</v>
      </c>
      <c r="C104" s="19">
        <v>628</v>
      </c>
      <c r="D104" s="17">
        <v>625</v>
      </c>
      <c r="E104" s="17">
        <v>623</v>
      </c>
      <c r="F104" s="18">
        <v>635</v>
      </c>
      <c r="G104">
        <v>621</v>
      </c>
      <c r="H104" s="11">
        <f t="shared" si="14"/>
        <v>-14</v>
      </c>
      <c r="I104" s="12">
        <f t="shared" si="15"/>
        <v>-2.2047244094488189E-2</v>
      </c>
    </row>
    <row r="105" spans="1:9">
      <c r="A105" s="14" t="s">
        <v>109</v>
      </c>
      <c r="B105" s="15">
        <v>1025</v>
      </c>
      <c r="C105" s="19">
        <v>976</v>
      </c>
      <c r="D105" s="17">
        <v>1009</v>
      </c>
      <c r="E105" s="17">
        <v>1010</v>
      </c>
      <c r="F105" s="18">
        <v>1011</v>
      </c>
      <c r="G105">
        <v>1012</v>
      </c>
      <c r="H105" s="11">
        <f t="shared" si="14"/>
        <v>1</v>
      </c>
      <c r="I105" s="12">
        <f t="shared" si="15"/>
        <v>9.8911968348170125E-4</v>
      </c>
    </row>
    <row r="106" spans="1:9">
      <c r="A106" s="14" t="s">
        <v>110</v>
      </c>
      <c r="B106" s="15">
        <v>504</v>
      </c>
      <c r="C106" s="19">
        <v>485</v>
      </c>
      <c r="D106" s="17">
        <v>490</v>
      </c>
      <c r="E106" s="17">
        <v>471</v>
      </c>
      <c r="F106" s="18">
        <v>493</v>
      </c>
      <c r="G106">
        <v>471</v>
      </c>
      <c r="H106" s="11">
        <f t="shared" si="14"/>
        <v>-22</v>
      </c>
      <c r="I106" s="12">
        <f t="shared" si="15"/>
        <v>-4.4624746450304259E-2</v>
      </c>
    </row>
    <row r="107" spans="1:9">
      <c r="A107" s="14" t="s">
        <v>111</v>
      </c>
      <c r="B107" s="15">
        <v>908</v>
      </c>
      <c r="C107" s="19">
        <v>942</v>
      </c>
      <c r="D107" s="17">
        <v>860</v>
      </c>
      <c r="E107" s="17">
        <v>865</v>
      </c>
      <c r="F107" s="18">
        <v>898</v>
      </c>
      <c r="G107">
        <v>880</v>
      </c>
      <c r="H107" s="11">
        <f t="shared" si="14"/>
        <v>-18</v>
      </c>
      <c r="I107" s="12">
        <f t="shared" si="15"/>
        <v>-2.0044543429844099E-2</v>
      </c>
    </row>
    <row r="108" spans="1:9">
      <c r="A108" s="14" t="s">
        <v>112</v>
      </c>
      <c r="B108" s="15">
        <v>1117</v>
      </c>
      <c r="C108" s="19">
        <v>1041</v>
      </c>
      <c r="D108" s="17">
        <v>908</v>
      </c>
      <c r="E108" s="17">
        <v>940</v>
      </c>
      <c r="F108" s="18">
        <v>986</v>
      </c>
      <c r="G108">
        <v>970</v>
      </c>
      <c r="H108" s="11">
        <f t="shared" si="14"/>
        <v>-16</v>
      </c>
      <c r="I108" s="12">
        <f t="shared" si="15"/>
        <v>-1.6227180527383367E-2</v>
      </c>
    </row>
    <row r="109" spans="1:9">
      <c r="A109" s="14" t="s">
        <v>113</v>
      </c>
      <c r="B109" s="15">
        <v>903</v>
      </c>
      <c r="C109" s="19">
        <v>882</v>
      </c>
      <c r="D109" s="17">
        <v>902</v>
      </c>
      <c r="E109" s="17">
        <v>915</v>
      </c>
      <c r="F109" s="18">
        <v>911</v>
      </c>
      <c r="G109">
        <v>910</v>
      </c>
      <c r="H109" s="11">
        <f t="shared" si="14"/>
        <v>-1</v>
      </c>
      <c r="I109" s="12">
        <f t="shared" si="15"/>
        <v>-1.0976948408342481E-3</v>
      </c>
    </row>
    <row r="110" spans="1:9">
      <c r="A110" s="14" t="s">
        <v>114</v>
      </c>
      <c r="B110" s="15">
        <v>345</v>
      </c>
      <c r="C110" s="19">
        <v>538</v>
      </c>
      <c r="D110" s="17">
        <v>371</v>
      </c>
      <c r="E110" s="17">
        <v>382</v>
      </c>
      <c r="F110" s="18">
        <v>476</v>
      </c>
      <c r="G110">
        <v>450</v>
      </c>
      <c r="H110" s="11">
        <f t="shared" si="14"/>
        <v>-26</v>
      </c>
      <c r="I110" s="12">
        <f t="shared" si="15"/>
        <v>-5.4621848739495799E-2</v>
      </c>
    </row>
    <row r="111" spans="1:9">
      <c r="A111" s="14" t="s">
        <v>115</v>
      </c>
      <c r="B111" s="15">
        <v>320</v>
      </c>
      <c r="C111" s="19">
        <v>315</v>
      </c>
      <c r="D111" s="17">
        <v>293</v>
      </c>
      <c r="E111" s="17">
        <v>297</v>
      </c>
      <c r="F111" s="18">
        <v>295</v>
      </c>
      <c r="G111">
        <v>293</v>
      </c>
      <c r="H111" s="11">
        <f t="shared" si="14"/>
        <v>-2</v>
      </c>
      <c r="I111" s="12">
        <f t="shared" si="15"/>
        <v>-6.7796610169491523E-3</v>
      </c>
    </row>
    <row r="112" spans="1:9">
      <c r="A112" s="14" t="s">
        <v>116</v>
      </c>
      <c r="B112" s="15">
        <v>417</v>
      </c>
      <c r="C112" s="19">
        <v>322</v>
      </c>
      <c r="D112" s="17">
        <v>370</v>
      </c>
      <c r="E112" s="17">
        <v>379</v>
      </c>
      <c r="F112" s="18">
        <v>407</v>
      </c>
      <c r="G112">
        <v>380</v>
      </c>
      <c r="H112" s="11">
        <f t="shared" si="14"/>
        <v>-27</v>
      </c>
      <c r="I112" s="12">
        <f t="shared" si="15"/>
        <v>-6.6339066339066333E-2</v>
      </c>
    </row>
    <row r="113" spans="1:9">
      <c r="A113" s="14" t="s">
        <v>117</v>
      </c>
      <c r="B113" s="15">
        <v>451</v>
      </c>
      <c r="C113" s="19">
        <v>425</v>
      </c>
      <c r="D113" s="17">
        <v>466</v>
      </c>
      <c r="E113" s="17">
        <v>464</v>
      </c>
      <c r="F113" s="18">
        <v>495</v>
      </c>
      <c r="G113">
        <v>480</v>
      </c>
      <c r="H113" s="11">
        <f t="shared" si="14"/>
        <v>-15</v>
      </c>
      <c r="I113" s="12">
        <f t="shared" si="15"/>
        <v>-3.0303030303030304E-2</v>
      </c>
    </row>
    <row r="114" spans="1:9">
      <c r="A114" s="14" t="s">
        <v>118</v>
      </c>
      <c r="B114" s="15">
        <v>76</v>
      </c>
      <c r="C114" s="19">
        <v>93</v>
      </c>
      <c r="D114" s="17">
        <v>80</v>
      </c>
      <c r="E114" s="17">
        <v>62</v>
      </c>
      <c r="F114" s="18">
        <v>75</v>
      </c>
      <c r="G114">
        <v>65</v>
      </c>
      <c r="H114" s="11">
        <f t="shared" si="14"/>
        <v>-10</v>
      </c>
      <c r="I114" s="12">
        <f t="shared" si="15"/>
        <v>-0.13333333333333333</v>
      </c>
    </row>
    <row r="115" spans="1:9">
      <c r="A115" s="14" t="s">
        <v>119</v>
      </c>
      <c r="B115" s="15">
        <v>665</v>
      </c>
      <c r="C115" s="19">
        <v>862</v>
      </c>
      <c r="D115" s="17">
        <v>961</v>
      </c>
      <c r="E115" s="17">
        <v>1083</v>
      </c>
      <c r="F115" s="18">
        <v>1116</v>
      </c>
      <c r="G115">
        <v>1099</v>
      </c>
      <c r="H115" s="11">
        <f t="shared" si="14"/>
        <v>-17</v>
      </c>
      <c r="I115" s="12">
        <f t="shared" si="15"/>
        <v>-1.5232974910394265E-2</v>
      </c>
    </row>
    <row r="116" spans="1:9">
      <c r="A116" s="14" t="s">
        <v>120</v>
      </c>
      <c r="B116" s="15">
        <v>802</v>
      </c>
      <c r="C116" s="19">
        <v>1337</v>
      </c>
      <c r="D116" s="17">
        <v>971</v>
      </c>
      <c r="E116" s="17">
        <v>974</v>
      </c>
      <c r="F116" s="18">
        <v>923</v>
      </c>
      <c r="G116">
        <v>920</v>
      </c>
      <c r="H116" s="11">
        <f t="shared" si="14"/>
        <v>-3</v>
      </c>
      <c r="I116" s="12">
        <f t="shared" si="15"/>
        <v>-3.2502708559046588E-3</v>
      </c>
    </row>
    <row r="117" spans="1:9">
      <c r="A117" s="14" t="s">
        <v>121</v>
      </c>
      <c r="B117" s="18"/>
      <c r="C117" s="19">
        <v>382</v>
      </c>
      <c r="D117" s="17">
        <v>430</v>
      </c>
      <c r="E117" s="17">
        <v>507</v>
      </c>
      <c r="F117" s="18">
        <v>479</v>
      </c>
      <c r="G117">
        <v>475</v>
      </c>
      <c r="H117" s="11">
        <f t="shared" si="14"/>
        <v>-4</v>
      </c>
      <c r="I117" s="12">
        <f t="shared" si="15"/>
        <v>-8.350730688935281E-3</v>
      </c>
    </row>
    <row r="118" spans="1:9">
      <c r="A118" s="14" t="s">
        <v>122</v>
      </c>
      <c r="B118" s="15">
        <v>277</v>
      </c>
      <c r="C118" s="19">
        <v>195</v>
      </c>
      <c r="D118" s="17">
        <v>236</v>
      </c>
      <c r="E118" s="17">
        <v>227</v>
      </c>
      <c r="F118" s="18">
        <v>232</v>
      </c>
      <c r="H118" s="11">
        <f t="shared" si="14"/>
        <v>-232</v>
      </c>
      <c r="I118" s="12">
        <f t="shared" si="15"/>
        <v>-1</v>
      </c>
    </row>
    <row r="119" spans="1:9">
      <c r="A119" s="14" t="s">
        <v>123</v>
      </c>
      <c r="B119" s="15">
        <v>503</v>
      </c>
      <c r="C119" s="19">
        <v>449</v>
      </c>
      <c r="D119" s="17">
        <v>461</v>
      </c>
      <c r="E119" s="17">
        <v>463</v>
      </c>
      <c r="F119" s="18">
        <v>463</v>
      </c>
      <c r="G119">
        <v>462</v>
      </c>
      <c r="H119" s="11">
        <f t="shared" si="14"/>
        <v>-1</v>
      </c>
      <c r="I119" s="12">
        <f t="shared" si="15"/>
        <v>-2.1598272138228943E-3</v>
      </c>
    </row>
    <row r="120" spans="1:9">
      <c r="A120" s="14" t="s">
        <v>124</v>
      </c>
      <c r="B120" s="15">
        <v>658</v>
      </c>
      <c r="C120" s="19">
        <v>643</v>
      </c>
      <c r="D120" s="17">
        <v>691</v>
      </c>
      <c r="E120" s="17">
        <v>752</v>
      </c>
      <c r="F120" s="18">
        <v>683</v>
      </c>
      <c r="G120">
        <v>680</v>
      </c>
      <c r="H120" s="11">
        <f t="shared" si="14"/>
        <v>-3</v>
      </c>
      <c r="I120" s="12">
        <f t="shared" si="15"/>
        <v>-4.3923865300146414E-3</v>
      </c>
    </row>
    <row r="121" spans="1:9">
      <c r="A121" s="14" t="s">
        <v>125</v>
      </c>
      <c r="B121" s="15">
        <v>455</v>
      </c>
      <c r="C121" s="19">
        <v>447</v>
      </c>
      <c r="D121" s="17">
        <v>424</v>
      </c>
      <c r="E121" s="17">
        <v>411</v>
      </c>
      <c r="F121" s="18">
        <v>406</v>
      </c>
      <c r="G121">
        <v>401</v>
      </c>
      <c r="H121" s="11">
        <f t="shared" si="14"/>
        <v>-5</v>
      </c>
      <c r="I121" s="12">
        <f t="shared" si="15"/>
        <v>-1.2315270935960592E-2</v>
      </c>
    </row>
    <row r="122" spans="1:9">
      <c r="A122" s="14" t="s">
        <v>126</v>
      </c>
      <c r="B122" s="15">
        <v>524</v>
      </c>
      <c r="C122" s="19">
        <v>512</v>
      </c>
      <c r="D122" s="17">
        <v>512</v>
      </c>
      <c r="E122" s="17">
        <v>537</v>
      </c>
      <c r="F122" s="18">
        <v>1166</v>
      </c>
      <c r="G122">
        <v>530</v>
      </c>
      <c r="H122" s="11">
        <f t="shared" si="14"/>
        <v>-636</v>
      </c>
      <c r="I122" s="12">
        <f t="shared" si="15"/>
        <v>-0.54545454545454541</v>
      </c>
    </row>
    <row r="123" spans="1:9">
      <c r="A123" s="14" t="s">
        <v>127</v>
      </c>
      <c r="B123" s="15">
        <v>1004</v>
      </c>
      <c r="C123" s="19">
        <v>997</v>
      </c>
      <c r="D123" s="17">
        <v>981</v>
      </c>
      <c r="E123" s="17">
        <v>956</v>
      </c>
      <c r="F123" s="18">
        <v>534</v>
      </c>
      <c r="G123">
        <v>950</v>
      </c>
      <c r="H123" s="11">
        <f t="shared" si="14"/>
        <v>416</v>
      </c>
      <c r="I123" s="12">
        <f t="shared" si="15"/>
        <v>0.77902621722846443</v>
      </c>
    </row>
    <row r="124" spans="1:9">
      <c r="A124" s="14" t="s">
        <v>128</v>
      </c>
      <c r="B124" s="15">
        <v>529</v>
      </c>
      <c r="C124" s="19">
        <v>530</v>
      </c>
      <c r="D124" s="17">
        <v>530</v>
      </c>
      <c r="E124" s="17">
        <v>526</v>
      </c>
      <c r="F124" s="18">
        <v>972</v>
      </c>
      <c r="G124">
        <v>521</v>
      </c>
      <c r="H124" s="11">
        <f t="shared" si="14"/>
        <v>-451</v>
      </c>
      <c r="I124" s="12">
        <f t="shared" si="15"/>
        <v>-0.46399176954732513</v>
      </c>
    </row>
    <row r="125" spans="1:9">
      <c r="A125" s="14" t="s">
        <v>129</v>
      </c>
      <c r="B125" s="15">
        <v>1042</v>
      </c>
      <c r="C125" s="19">
        <v>1136</v>
      </c>
      <c r="D125" s="17">
        <v>1134</v>
      </c>
      <c r="E125" s="17">
        <v>1120</v>
      </c>
      <c r="F125" s="18">
        <v>520</v>
      </c>
      <c r="G125">
        <v>1153</v>
      </c>
      <c r="H125" s="11">
        <f t="shared" si="14"/>
        <v>633</v>
      </c>
      <c r="I125" s="12">
        <f t="shared" si="15"/>
        <v>1.2173076923076922</v>
      </c>
    </row>
    <row r="126" spans="1:9">
      <c r="A126" s="14" t="s">
        <v>130</v>
      </c>
      <c r="B126" s="15">
        <v>411</v>
      </c>
      <c r="C126" s="19">
        <v>361</v>
      </c>
      <c r="D126" s="17">
        <v>384</v>
      </c>
      <c r="E126" s="17">
        <v>362</v>
      </c>
      <c r="F126" s="18">
        <v>410</v>
      </c>
      <c r="G126">
        <v>400</v>
      </c>
      <c r="H126" s="11">
        <f t="shared" si="14"/>
        <v>-10</v>
      </c>
      <c r="I126" s="12">
        <f t="shared" si="15"/>
        <v>-2.4390243902439025E-2</v>
      </c>
    </row>
    <row r="127" spans="1:9">
      <c r="A127" s="14" t="s">
        <v>131</v>
      </c>
      <c r="B127" s="15">
        <v>1060</v>
      </c>
      <c r="C127" s="19">
        <v>1039</v>
      </c>
      <c r="D127" s="17">
        <v>1037</v>
      </c>
      <c r="E127" s="17">
        <v>1023</v>
      </c>
      <c r="F127" s="18">
        <v>1015</v>
      </c>
      <c r="G127">
        <v>1000</v>
      </c>
      <c r="H127" s="11">
        <f t="shared" si="14"/>
        <v>-15</v>
      </c>
      <c r="I127" s="12">
        <f t="shared" si="15"/>
        <v>-1.4778325123152709E-2</v>
      </c>
    </row>
    <row r="128" spans="1:9">
      <c r="A128" s="14" t="s">
        <v>132</v>
      </c>
      <c r="B128" s="15">
        <v>323</v>
      </c>
      <c r="C128" s="19">
        <v>312</v>
      </c>
      <c r="D128" s="17">
        <v>297</v>
      </c>
      <c r="E128" s="17">
        <v>286</v>
      </c>
      <c r="F128" s="18">
        <v>265</v>
      </c>
      <c r="G128">
        <v>265</v>
      </c>
      <c r="H128" s="11">
        <f t="shared" si="14"/>
        <v>0</v>
      </c>
      <c r="I128" s="12">
        <f t="shared" si="15"/>
        <v>0</v>
      </c>
    </row>
    <row r="129" spans="1:9">
      <c r="A129" s="14" t="s">
        <v>133</v>
      </c>
      <c r="B129" s="15">
        <v>389</v>
      </c>
      <c r="C129" s="19">
        <v>304</v>
      </c>
      <c r="D129" s="17">
        <v>322</v>
      </c>
      <c r="E129" s="17">
        <v>316</v>
      </c>
      <c r="F129" s="18">
        <v>300</v>
      </c>
      <c r="G129">
        <v>301</v>
      </c>
      <c r="H129" s="11">
        <f t="shared" si="14"/>
        <v>1</v>
      </c>
      <c r="I129" s="12">
        <f t="shared" si="15"/>
        <v>3.3333333333333335E-3</v>
      </c>
    </row>
    <row r="130" spans="1:9">
      <c r="A130" s="14" t="s">
        <v>134</v>
      </c>
      <c r="B130" s="15">
        <v>438</v>
      </c>
      <c r="C130" s="19">
        <v>380</v>
      </c>
      <c r="D130" s="17">
        <v>406</v>
      </c>
      <c r="E130" s="17">
        <v>347</v>
      </c>
      <c r="F130" s="18">
        <v>382</v>
      </c>
      <c r="G130">
        <v>380</v>
      </c>
      <c r="H130" s="11">
        <f t="shared" si="14"/>
        <v>-2</v>
      </c>
      <c r="I130" s="12">
        <f t="shared" si="15"/>
        <v>-5.235602094240838E-3</v>
      </c>
    </row>
    <row r="131" spans="1:9">
      <c r="A131" s="14" t="s">
        <v>135</v>
      </c>
      <c r="B131" s="15">
        <v>456</v>
      </c>
      <c r="C131" s="19">
        <v>395</v>
      </c>
      <c r="D131" s="17">
        <v>416</v>
      </c>
      <c r="E131" s="17">
        <v>408</v>
      </c>
      <c r="F131" s="18">
        <v>382</v>
      </c>
      <c r="G131">
        <v>381</v>
      </c>
      <c r="H131" s="11">
        <f t="shared" si="14"/>
        <v>-1</v>
      </c>
      <c r="I131" s="12">
        <f t="shared" si="15"/>
        <v>-2.617801047120419E-3</v>
      </c>
    </row>
    <row r="132" spans="1:9">
      <c r="A132" s="14" t="s">
        <v>136</v>
      </c>
      <c r="B132" s="15">
        <v>443</v>
      </c>
      <c r="C132" s="19">
        <v>448</v>
      </c>
      <c r="D132" s="17">
        <v>448</v>
      </c>
      <c r="E132" s="17">
        <v>449</v>
      </c>
      <c r="F132" s="18">
        <v>452</v>
      </c>
      <c r="G132">
        <v>435</v>
      </c>
      <c r="H132" s="11">
        <f t="shared" si="14"/>
        <v>-17</v>
      </c>
      <c r="I132" s="12">
        <f t="shared" si="15"/>
        <v>-3.7610619469026552E-2</v>
      </c>
    </row>
    <row r="133" spans="1:9">
      <c r="A133" s="14" t="s">
        <v>137</v>
      </c>
      <c r="B133" s="15">
        <v>2088</v>
      </c>
      <c r="C133" s="19">
        <v>2065</v>
      </c>
      <c r="D133" s="17">
        <v>2040</v>
      </c>
      <c r="E133" s="17">
        <v>2148</v>
      </c>
      <c r="F133" s="18">
        <v>2099</v>
      </c>
      <c r="G133">
        <v>2081</v>
      </c>
      <c r="H133" s="11">
        <f t="shared" si="14"/>
        <v>-18</v>
      </c>
      <c r="I133" s="12">
        <f t="shared" si="15"/>
        <v>-8.5755121486422101E-3</v>
      </c>
    </row>
    <row r="134" spans="1:9">
      <c r="A134" s="14" t="s">
        <v>138</v>
      </c>
      <c r="B134" s="15">
        <v>1000</v>
      </c>
      <c r="C134" s="19">
        <v>991</v>
      </c>
      <c r="D134" s="17">
        <v>1012</v>
      </c>
      <c r="E134" s="17">
        <v>1019</v>
      </c>
      <c r="F134" s="18">
        <v>1011</v>
      </c>
      <c r="G134">
        <v>1000</v>
      </c>
      <c r="H134" s="11">
        <f t="shared" si="14"/>
        <v>-11</v>
      </c>
      <c r="I134" s="12">
        <f t="shared" si="15"/>
        <v>-1.0880316518298714E-2</v>
      </c>
    </row>
    <row r="135" spans="1:9">
      <c r="A135" s="14" t="s">
        <v>139</v>
      </c>
      <c r="B135" s="15">
        <v>371</v>
      </c>
      <c r="C135" s="19">
        <v>371</v>
      </c>
      <c r="D135" s="17">
        <v>370</v>
      </c>
      <c r="E135" s="17">
        <v>368</v>
      </c>
      <c r="F135" s="18">
        <v>367</v>
      </c>
      <c r="G135">
        <v>365</v>
      </c>
      <c r="H135" s="11">
        <f t="shared" si="14"/>
        <v>-2</v>
      </c>
      <c r="I135" s="12">
        <f t="shared" si="15"/>
        <v>-5.4495912806539508E-3</v>
      </c>
    </row>
    <row r="136" spans="1:9">
      <c r="A136" s="14" t="s">
        <v>140</v>
      </c>
      <c r="B136" s="15">
        <v>681</v>
      </c>
      <c r="C136" s="19">
        <v>643</v>
      </c>
      <c r="D136" s="17">
        <v>656</v>
      </c>
      <c r="E136" s="17">
        <v>687</v>
      </c>
      <c r="F136" s="18">
        <v>681</v>
      </c>
      <c r="G136">
        <v>680</v>
      </c>
      <c r="H136" s="11">
        <f t="shared" si="14"/>
        <v>-1</v>
      </c>
      <c r="I136" s="12">
        <f t="shared" si="15"/>
        <v>-1.4684287812041115E-3</v>
      </c>
    </row>
    <row r="137" spans="1:9">
      <c r="A137" s="14" t="s">
        <v>141</v>
      </c>
      <c r="B137" s="15">
        <v>308</v>
      </c>
      <c r="C137" s="19">
        <v>406</v>
      </c>
      <c r="D137" s="17">
        <v>411</v>
      </c>
      <c r="E137" s="17">
        <v>376</v>
      </c>
      <c r="F137" s="18">
        <v>788</v>
      </c>
      <c r="G137">
        <v>400</v>
      </c>
      <c r="H137" s="11">
        <f t="shared" si="14"/>
        <v>-388</v>
      </c>
      <c r="I137" s="12">
        <f t="shared" si="15"/>
        <v>-0.49238578680203043</v>
      </c>
    </row>
    <row r="138" spans="1:9">
      <c r="A138" s="14" t="s">
        <v>142</v>
      </c>
      <c r="B138" s="15">
        <v>725</v>
      </c>
      <c r="C138" s="19">
        <v>741</v>
      </c>
      <c r="D138" s="17">
        <v>759</v>
      </c>
      <c r="E138" s="17">
        <v>768</v>
      </c>
      <c r="F138" s="18">
        <v>251</v>
      </c>
      <c r="G138">
        <v>750</v>
      </c>
      <c r="H138" s="11">
        <f t="shared" si="14"/>
        <v>499</v>
      </c>
      <c r="I138" s="12">
        <f t="shared" si="15"/>
        <v>1.9880478087649402</v>
      </c>
    </row>
    <row r="139" spans="1:9">
      <c r="A139" s="14" t="s">
        <v>143</v>
      </c>
      <c r="B139" s="15">
        <v>327</v>
      </c>
      <c r="C139" s="19">
        <v>252</v>
      </c>
      <c r="D139" s="17">
        <v>250</v>
      </c>
      <c r="E139" s="17">
        <v>246</v>
      </c>
      <c r="F139" s="18">
        <v>215</v>
      </c>
      <c r="G139">
        <v>248</v>
      </c>
      <c r="H139" s="11">
        <f t="shared" si="14"/>
        <v>33</v>
      </c>
      <c r="I139" s="12">
        <f t="shared" si="15"/>
        <v>0.15348837209302327</v>
      </c>
    </row>
    <row r="140" spans="1:9">
      <c r="A140" s="14" t="s">
        <v>144</v>
      </c>
      <c r="B140" s="15">
        <v>197</v>
      </c>
      <c r="C140" s="19">
        <v>203</v>
      </c>
      <c r="D140" s="17">
        <v>184</v>
      </c>
      <c r="E140" s="17">
        <v>214</v>
      </c>
      <c r="F140" s="18">
        <v>410</v>
      </c>
      <c r="G140">
        <v>213</v>
      </c>
      <c r="H140" s="11">
        <f t="shared" si="14"/>
        <v>-197</v>
      </c>
      <c r="I140" s="12">
        <f t="shared" si="15"/>
        <v>-0.48048780487804876</v>
      </c>
    </row>
    <row r="141" spans="1:9">
      <c r="A141" s="14" t="s">
        <v>145</v>
      </c>
      <c r="B141" s="15">
        <v>408</v>
      </c>
      <c r="C141" s="19">
        <v>408</v>
      </c>
      <c r="D141" s="17">
        <v>407</v>
      </c>
      <c r="E141" s="17">
        <v>404</v>
      </c>
      <c r="F141" s="18">
        <v>406</v>
      </c>
      <c r="G141">
        <v>400</v>
      </c>
      <c r="H141" s="11">
        <f t="shared" ref="H141:H179" si="16">G141-F141</f>
        <v>-6</v>
      </c>
      <c r="I141" s="12">
        <f t="shared" si="15"/>
        <v>-1.4778325123152709E-2</v>
      </c>
    </row>
    <row r="142" spans="1:9">
      <c r="A142" s="14" t="s">
        <v>146</v>
      </c>
      <c r="B142" s="15">
        <v>392</v>
      </c>
      <c r="C142" s="19">
        <v>372</v>
      </c>
      <c r="D142" s="17">
        <v>358</v>
      </c>
      <c r="E142" s="17">
        <v>342</v>
      </c>
      <c r="F142" s="18">
        <v>361</v>
      </c>
      <c r="H142" s="11">
        <f t="shared" si="16"/>
        <v>-361</v>
      </c>
      <c r="I142" s="12">
        <f t="shared" si="15"/>
        <v>-1</v>
      </c>
    </row>
    <row r="143" spans="1:9">
      <c r="A143" s="14" t="s">
        <v>147</v>
      </c>
      <c r="B143" s="15">
        <v>296</v>
      </c>
      <c r="C143" s="19">
        <v>240</v>
      </c>
      <c r="D143" s="17">
        <v>208</v>
      </c>
      <c r="E143" s="17">
        <v>202</v>
      </c>
      <c r="F143" s="18">
        <v>164</v>
      </c>
      <c r="G143">
        <v>155</v>
      </c>
      <c r="H143" s="11">
        <f t="shared" si="16"/>
        <v>-9</v>
      </c>
      <c r="I143" s="12">
        <f t="shared" si="15"/>
        <v>-5.4878048780487805E-2</v>
      </c>
    </row>
    <row r="144" spans="1:9">
      <c r="A144" s="14" t="s">
        <v>148</v>
      </c>
      <c r="B144" s="15">
        <v>638</v>
      </c>
      <c r="C144" s="19">
        <v>674</v>
      </c>
      <c r="D144" s="17">
        <v>664</v>
      </c>
      <c r="E144" s="17">
        <v>666</v>
      </c>
      <c r="F144" s="18">
        <v>647</v>
      </c>
      <c r="G144">
        <v>640</v>
      </c>
      <c r="H144" s="11">
        <f t="shared" si="16"/>
        <v>-7</v>
      </c>
      <c r="I144" s="12">
        <f t="shared" si="15"/>
        <v>-1.0819165378670788E-2</v>
      </c>
    </row>
    <row r="145" spans="1:9">
      <c r="A145" s="14" t="s">
        <v>149</v>
      </c>
      <c r="B145" s="15">
        <v>324</v>
      </c>
      <c r="C145" s="19">
        <v>296</v>
      </c>
      <c r="D145" s="17">
        <v>280</v>
      </c>
      <c r="E145" s="17">
        <v>335</v>
      </c>
      <c r="F145" s="18">
        <v>334</v>
      </c>
      <c r="G145">
        <v>335</v>
      </c>
      <c r="H145" s="11">
        <f t="shared" si="16"/>
        <v>1</v>
      </c>
      <c r="I145" s="12">
        <f t="shared" ref="I145:I179" si="17">H145/F145</f>
        <v>2.9940119760479044E-3</v>
      </c>
    </row>
    <row r="146" spans="1:9">
      <c r="A146" s="14" t="s">
        <v>150</v>
      </c>
      <c r="B146" s="15">
        <v>1469</v>
      </c>
      <c r="C146" s="19">
        <v>1466</v>
      </c>
      <c r="D146" s="17">
        <v>1508</v>
      </c>
      <c r="E146" s="17">
        <v>1562</v>
      </c>
      <c r="F146" s="18">
        <v>1575</v>
      </c>
      <c r="G146">
        <v>1550</v>
      </c>
      <c r="H146" s="11">
        <f t="shared" si="16"/>
        <v>-25</v>
      </c>
      <c r="I146" s="12">
        <f t="shared" si="17"/>
        <v>-1.5873015873015872E-2</v>
      </c>
    </row>
    <row r="147" spans="1:9">
      <c r="A147" s="14" t="s">
        <v>151</v>
      </c>
      <c r="B147" s="15">
        <v>252</v>
      </c>
      <c r="C147" s="19">
        <v>309</v>
      </c>
      <c r="D147" s="17">
        <v>255</v>
      </c>
      <c r="E147" s="17">
        <v>222</v>
      </c>
      <c r="F147" s="18">
        <v>205</v>
      </c>
      <c r="G147">
        <v>200</v>
      </c>
      <c r="H147" s="11">
        <f t="shared" si="16"/>
        <v>-5</v>
      </c>
      <c r="I147" s="12">
        <f t="shared" si="17"/>
        <v>-2.4390243902439025E-2</v>
      </c>
    </row>
    <row r="148" spans="1:9">
      <c r="A148" s="14" t="s">
        <v>152</v>
      </c>
      <c r="B148" s="15">
        <v>436</v>
      </c>
      <c r="C148" s="19">
        <v>463</v>
      </c>
      <c r="D148" s="17">
        <v>520</v>
      </c>
      <c r="E148" s="17">
        <v>484</v>
      </c>
      <c r="F148" s="18">
        <v>522</v>
      </c>
      <c r="G148">
        <v>500</v>
      </c>
      <c r="H148" s="11">
        <f t="shared" si="16"/>
        <v>-22</v>
      </c>
      <c r="I148" s="12">
        <f t="shared" si="17"/>
        <v>-4.2145593869731802E-2</v>
      </c>
    </row>
    <row r="149" spans="1:9">
      <c r="A149" s="14" t="s">
        <v>153</v>
      </c>
      <c r="B149" s="15">
        <v>2412</v>
      </c>
      <c r="C149" s="19">
        <v>2061</v>
      </c>
      <c r="D149" s="17">
        <v>2027</v>
      </c>
      <c r="E149" s="17">
        <v>2018</v>
      </c>
      <c r="F149" s="18">
        <v>2564</v>
      </c>
      <c r="G149">
        <v>2500</v>
      </c>
      <c r="H149" s="11">
        <f t="shared" si="16"/>
        <v>-64</v>
      </c>
      <c r="I149" s="12">
        <f t="shared" si="17"/>
        <v>-2.4960998439937598E-2</v>
      </c>
    </row>
    <row r="150" spans="1:9">
      <c r="A150" s="14" t="s">
        <v>154</v>
      </c>
      <c r="B150" s="15">
        <v>542</v>
      </c>
      <c r="C150" s="19">
        <v>501</v>
      </c>
      <c r="D150" s="17">
        <v>532</v>
      </c>
      <c r="E150" s="17">
        <v>510</v>
      </c>
      <c r="F150" s="18">
        <v>0</v>
      </c>
      <c r="G150">
        <v>0</v>
      </c>
      <c r="H150" s="11">
        <f t="shared" si="16"/>
        <v>0</v>
      </c>
      <c r="I150" s="12" t="e">
        <f t="shared" si="17"/>
        <v>#DIV/0!</v>
      </c>
    </row>
    <row r="151" spans="1:9">
      <c r="A151" s="14" t="s">
        <v>155</v>
      </c>
      <c r="B151" s="15">
        <v>1793</v>
      </c>
      <c r="C151" s="19">
        <v>1769</v>
      </c>
      <c r="D151" s="17">
        <v>1744</v>
      </c>
      <c r="E151" s="17">
        <v>1740</v>
      </c>
      <c r="F151" s="18">
        <v>1740</v>
      </c>
      <c r="G151">
        <v>1740</v>
      </c>
      <c r="H151" s="11">
        <f t="shared" si="16"/>
        <v>0</v>
      </c>
      <c r="I151" s="12">
        <f t="shared" si="17"/>
        <v>0</v>
      </c>
    </row>
    <row r="152" spans="1:9">
      <c r="A152" s="14" t="s">
        <v>156</v>
      </c>
      <c r="B152" s="15">
        <v>632</v>
      </c>
      <c r="C152" s="19">
        <v>647</v>
      </c>
      <c r="D152" s="17">
        <v>650</v>
      </c>
      <c r="E152" s="17">
        <v>646</v>
      </c>
      <c r="F152" s="18">
        <v>622</v>
      </c>
      <c r="G152">
        <v>620</v>
      </c>
      <c r="H152" s="11">
        <f t="shared" si="16"/>
        <v>-2</v>
      </c>
      <c r="I152" s="12">
        <f t="shared" si="17"/>
        <v>-3.2154340836012861E-3</v>
      </c>
    </row>
    <row r="153" spans="1:9">
      <c r="A153" s="14" t="s">
        <v>157</v>
      </c>
      <c r="B153" s="15">
        <v>510</v>
      </c>
      <c r="C153" s="19">
        <v>456</v>
      </c>
      <c r="D153" s="17">
        <v>485</v>
      </c>
      <c r="E153" s="17">
        <v>464</v>
      </c>
      <c r="F153" s="18">
        <v>365</v>
      </c>
      <c r="G153">
        <v>365</v>
      </c>
      <c r="H153" s="11">
        <f t="shared" si="16"/>
        <v>0</v>
      </c>
      <c r="I153" s="12">
        <f t="shared" si="17"/>
        <v>0</v>
      </c>
    </row>
    <row r="154" spans="1:9">
      <c r="A154" s="14" t="s">
        <v>158</v>
      </c>
      <c r="B154" s="15"/>
      <c r="C154" s="19"/>
      <c r="D154" s="17"/>
      <c r="E154" s="17"/>
      <c r="F154" s="18">
        <v>1001</v>
      </c>
      <c r="G154">
        <v>990</v>
      </c>
      <c r="H154" s="11">
        <f t="shared" si="16"/>
        <v>-11</v>
      </c>
      <c r="I154" s="12">
        <f t="shared" si="17"/>
        <v>-1.098901098901099E-2</v>
      </c>
    </row>
    <row r="155" spans="1:9">
      <c r="A155" s="14" t="s">
        <v>159</v>
      </c>
      <c r="B155" s="15">
        <v>1142</v>
      </c>
      <c r="C155" s="19">
        <v>1148</v>
      </c>
      <c r="D155" s="17">
        <v>1206</v>
      </c>
      <c r="E155" s="17">
        <v>1218</v>
      </c>
      <c r="F155" s="18">
        <v>1203</v>
      </c>
      <c r="G155">
        <v>1191</v>
      </c>
      <c r="H155" s="11">
        <f t="shared" si="16"/>
        <v>-12</v>
      </c>
      <c r="I155" s="12">
        <f t="shared" si="17"/>
        <v>-9.9750623441396506E-3</v>
      </c>
    </row>
    <row r="156" spans="1:9">
      <c r="A156" s="14" t="s">
        <v>160</v>
      </c>
      <c r="B156" s="15">
        <v>508</v>
      </c>
      <c r="C156" s="19">
        <v>477</v>
      </c>
      <c r="D156" s="17">
        <v>520</v>
      </c>
      <c r="E156" s="17">
        <v>520</v>
      </c>
      <c r="F156" s="18">
        <v>514</v>
      </c>
      <c r="G156">
        <v>510</v>
      </c>
      <c r="H156" s="11">
        <f t="shared" si="16"/>
        <v>-4</v>
      </c>
      <c r="I156" s="12">
        <f t="shared" si="17"/>
        <v>-7.7821011673151752E-3</v>
      </c>
    </row>
    <row r="157" spans="1:9">
      <c r="A157" s="14" t="s">
        <v>161</v>
      </c>
      <c r="B157" s="15">
        <v>461</v>
      </c>
      <c r="C157" s="19">
        <v>426</v>
      </c>
      <c r="D157" s="17">
        <v>405</v>
      </c>
      <c r="E157" s="17">
        <v>409</v>
      </c>
      <c r="F157" s="18">
        <v>399</v>
      </c>
      <c r="G157">
        <v>399</v>
      </c>
      <c r="H157" s="11">
        <f t="shared" si="16"/>
        <v>0</v>
      </c>
      <c r="I157" s="12">
        <f t="shared" si="17"/>
        <v>0</v>
      </c>
    </row>
    <row r="158" spans="1:9">
      <c r="A158" s="14" t="s">
        <v>162</v>
      </c>
      <c r="B158" s="15"/>
      <c r="C158" s="19"/>
      <c r="D158" s="17"/>
      <c r="E158" s="17"/>
      <c r="F158" s="18">
        <v>548</v>
      </c>
      <c r="G158">
        <v>550</v>
      </c>
      <c r="H158" s="11">
        <f t="shared" si="16"/>
        <v>2</v>
      </c>
      <c r="I158" s="12">
        <f t="shared" si="17"/>
        <v>3.6496350364963502E-3</v>
      </c>
    </row>
    <row r="159" spans="1:9">
      <c r="A159" s="14" t="s">
        <v>163</v>
      </c>
      <c r="B159" s="15">
        <v>75</v>
      </c>
      <c r="C159" s="19">
        <v>64</v>
      </c>
      <c r="D159" s="17">
        <v>72</v>
      </c>
      <c r="E159" s="17">
        <v>75</v>
      </c>
      <c r="F159" s="18">
        <v>79</v>
      </c>
      <c r="G159">
        <v>77</v>
      </c>
      <c r="H159" s="11">
        <f t="shared" si="16"/>
        <v>-2</v>
      </c>
      <c r="I159" s="12">
        <f t="shared" si="17"/>
        <v>-2.5316455696202531E-2</v>
      </c>
    </row>
    <row r="160" spans="1:9">
      <c r="A160" s="14" t="s">
        <v>164</v>
      </c>
      <c r="B160" s="15"/>
      <c r="C160" s="19"/>
      <c r="D160" s="17"/>
      <c r="E160" s="17"/>
      <c r="F160" s="18">
        <v>224</v>
      </c>
      <c r="G160">
        <v>215</v>
      </c>
      <c r="H160" s="11">
        <f t="shared" si="16"/>
        <v>-9</v>
      </c>
      <c r="I160" s="12">
        <f t="shared" si="17"/>
        <v>-4.0178571428571432E-2</v>
      </c>
    </row>
    <row r="161" spans="1:9">
      <c r="A161" s="14" t="s">
        <v>165</v>
      </c>
      <c r="B161" s="15">
        <v>399</v>
      </c>
      <c r="C161" s="19">
        <v>351</v>
      </c>
      <c r="D161" s="17">
        <v>281</v>
      </c>
      <c r="E161" s="17">
        <v>274</v>
      </c>
      <c r="F161" s="18">
        <v>280</v>
      </c>
      <c r="G161">
        <v>275</v>
      </c>
      <c r="H161" s="11">
        <f t="shared" si="16"/>
        <v>-5</v>
      </c>
      <c r="I161" s="12">
        <f t="shared" si="17"/>
        <v>-1.7857142857142856E-2</v>
      </c>
    </row>
    <row r="162" spans="1:9">
      <c r="A162" s="14" t="s">
        <v>166</v>
      </c>
      <c r="B162" s="15">
        <v>172</v>
      </c>
      <c r="C162" s="19">
        <v>191</v>
      </c>
      <c r="D162" s="17">
        <v>173</v>
      </c>
      <c r="E162" s="17">
        <v>182</v>
      </c>
      <c r="F162" s="18">
        <v>168</v>
      </c>
      <c r="G162">
        <v>168</v>
      </c>
      <c r="H162" s="11">
        <f t="shared" si="16"/>
        <v>0</v>
      </c>
      <c r="I162" s="12">
        <f t="shared" si="17"/>
        <v>0</v>
      </c>
    </row>
    <row r="163" spans="1:9">
      <c r="A163" s="14" t="s">
        <v>167</v>
      </c>
      <c r="B163" s="15">
        <v>910</v>
      </c>
      <c r="C163" s="19">
        <v>1258</v>
      </c>
      <c r="D163" s="17">
        <v>1104</v>
      </c>
      <c r="E163" s="17">
        <v>1035</v>
      </c>
      <c r="F163" s="18">
        <v>962</v>
      </c>
      <c r="G163">
        <v>950</v>
      </c>
      <c r="H163" s="11">
        <f t="shared" si="16"/>
        <v>-12</v>
      </c>
      <c r="I163" s="12">
        <f t="shared" si="17"/>
        <v>-1.2474012474012475E-2</v>
      </c>
    </row>
    <row r="164" spans="1:9">
      <c r="A164" s="14" t="s">
        <v>168</v>
      </c>
      <c r="B164" s="15">
        <v>606</v>
      </c>
      <c r="C164" s="19">
        <v>680</v>
      </c>
      <c r="D164" s="17">
        <v>639</v>
      </c>
      <c r="E164" s="17">
        <v>552</v>
      </c>
      <c r="F164" s="18">
        <v>548</v>
      </c>
      <c r="H164" s="11">
        <f t="shared" si="16"/>
        <v>-548</v>
      </c>
      <c r="I164" s="12">
        <f t="shared" si="17"/>
        <v>-1</v>
      </c>
    </row>
    <row r="165" spans="1:9">
      <c r="A165" s="14" t="s">
        <v>169</v>
      </c>
      <c r="B165" s="15">
        <v>230</v>
      </c>
      <c r="C165" s="19">
        <v>218</v>
      </c>
      <c r="D165" s="17">
        <v>191</v>
      </c>
      <c r="E165" s="17">
        <v>236</v>
      </c>
      <c r="F165" s="18">
        <v>224</v>
      </c>
      <c r="H165" s="11">
        <f t="shared" si="16"/>
        <v>-224</v>
      </c>
      <c r="I165" s="12">
        <f t="shared" si="17"/>
        <v>-1</v>
      </c>
    </row>
    <row r="166" spans="1:9">
      <c r="A166" s="14" t="s">
        <v>170</v>
      </c>
      <c r="B166" s="15">
        <v>1058</v>
      </c>
      <c r="C166" s="19">
        <v>954</v>
      </c>
      <c r="D166" s="17">
        <v>961</v>
      </c>
      <c r="E166" s="17">
        <v>912</v>
      </c>
      <c r="F166" s="18">
        <v>906</v>
      </c>
      <c r="G166">
        <v>900</v>
      </c>
      <c r="H166" s="11">
        <f t="shared" si="16"/>
        <v>-6</v>
      </c>
      <c r="I166" s="12">
        <f t="shared" si="17"/>
        <v>-6.6225165562913907E-3</v>
      </c>
    </row>
    <row r="167" spans="1:9">
      <c r="A167" s="14" t="s">
        <v>171</v>
      </c>
      <c r="B167" s="15">
        <v>2026</v>
      </c>
      <c r="C167" s="19">
        <v>3066</v>
      </c>
      <c r="D167" s="17">
        <v>2126</v>
      </c>
      <c r="E167" s="17">
        <v>1794</v>
      </c>
      <c r="F167" s="18">
        <v>1745</v>
      </c>
      <c r="G167">
        <v>1744</v>
      </c>
      <c r="H167" s="11">
        <f t="shared" si="16"/>
        <v>-1</v>
      </c>
      <c r="I167" s="12">
        <f t="shared" si="17"/>
        <v>-5.7306590257879652E-4</v>
      </c>
    </row>
    <row r="168" spans="1:9">
      <c r="A168" s="14" t="s">
        <v>172</v>
      </c>
      <c r="B168" s="15">
        <v>448</v>
      </c>
      <c r="C168" s="19">
        <v>502</v>
      </c>
      <c r="D168" s="17">
        <v>514</v>
      </c>
      <c r="E168" s="17">
        <v>531</v>
      </c>
      <c r="F168" s="18">
        <v>573</v>
      </c>
      <c r="G168">
        <v>550</v>
      </c>
      <c r="H168" s="11">
        <f t="shared" si="16"/>
        <v>-23</v>
      </c>
      <c r="I168" s="12">
        <f t="shared" si="17"/>
        <v>-4.0139616055846421E-2</v>
      </c>
    </row>
    <row r="169" spans="1:9">
      <c r="A169" s="14" t="s">
        <v>173</v>
      </c>
      <c r="B169" s="15">
        <v>468</v>
      </c>
      <c r="C169" s="19">
        <v>463</v>
      </c>
      <c r="D169" s="17">
        <v>507</v>
      </c>
      <c r="E169" s="17">
        <v>538</v>
      </c>
      <c r="F169" s="18">
        <v>568</v>
      </c>
      <c r="G169">
        <v>560</v>
      </c>
      <c r="H169" s="11">
        <f t="shared" si="16"/>
        <v>-8</v>
      </c>
      <c r="I169" s="12">
        <f t="shared" si="17"/>
        <v>-1.4084507042253521E-2</v>
      </c>
    </row>
    <row r="170" spans="1:9">
      <c r="A170" s="14" t="s">
        <v>174</v>
      </c>
      <c r="B170" s="15">
        <v>784</v>
      </c>
      <c r="C170" s="19">
        <v>751</v>
      </c>
      <c r="D170" s="17">
        <v>755</v>
      </c>
      <c r="E170" s="17">
        <v>778</v>
      </c>
      <c r="F170" s="18">
        <v>804</v>
      </c>
      <c r="G170">
        <v>800</v>
      </c>
      <c r="H170" s="11">
        <f t="shared" si="16"/>
        <v>-4</v>
      </c>
      <c r="I170" s="12">
        <f t="shared" si="17"/>
        <v>-4.9751243781094526E-3</v>
      </c>
    </row>
    <row r="171" spans="1:9">
      <c r="A171" s="14" t="s">
        <v>175</v>
      </c>
      <c r="B171" s="15">
        <v>935</v>
      </c>
      <c r="C171" s="19">
        <v>1034</v>
      </c>
      <c r="D171" s="17">
        <v>1099</v>
      </c>
      <c r="E171" s="17">
        <v>1113</v>
      </c>
      <c r="F171" s="18">
        <v>1117</v>
      </c>
      <c r="G171">
        <v>1117</v>
      </c>
      <c r="H171" s="11">
        <f t="shared" si="16"/>
        <v>0</v>
      </c>
      <c r="I171" s="12">
        <f t="shared" si="17"/>
        <v>0</v>
      </c>
    </row>
    <row r="172" spans="1:9">
      <c r="A172" s="14" t="s">
        <v>176</v>
      </c>
      <c r="B172" s="15">
        <v>531</v>
      </c>
      <c r="C172" s="19">
        <v>526</v>
      </c>
      <c r="D172" s="17">
        <v>529</v>
      </c>
      <c r="E172" s="17">
        <v>522</v>
      </c>
      <c r="F172" s="18">
        <v>532</v>
      </c>
      <c r="G172">
        <v>525</v>
      </c>
      <c r="H172" s="11">
        <f t="shared" si="16"/>
        <v>-7</v>
      </c>
      <c r="I172" s="12">
        <f t="shared" si="17"/>
        <v>-1.3157894736842105E-2</v>
      </c>
    </row>
    <row r="173" spans="1:9">
      <c r="A173" s="14" t="s">
        <v>177</v>
      </c>
      <c r="B173" s="15">
        <v>426</v>
      </c>
      <c r="C173" s="19">
        <v>443</v>
      </c>
      <c r="D173" s="17">
        <v>418</v>
      </c>
      <c r="E173" s="17">
        <v>420</v>
      </c>
      <c r="F173" s="18">
        <v>378</v>
      </c>
      <c r="G173">
        <v>380</v>
      </c>
      <c r="H173" s="11">
        <f t="shared" si="16"/>
        <v>2</v>
      </c>
      <c r="I173" s="12">
        <f t="shared" si="17"/>
        <v>5.2910052910052907E-3</v>
      </c>
    </row>
    <row r="174" spans="1:9">
      <c r="A174" s="14" t="s">
        <v>178</v>
      </c>
      <c r="B174" s="15">
        <v>703</v>
      </c>
      <c r="C174" s="19">
        <v>793</v>
      </c>
      <c r="D174" s="17">
        <v>1218</v>
      </c>
      <c r="E174" s="17">
        <v>1346</v>
      </c>
      <c r="F174" s="18">
        <v>1425</v>
      </c>
      <c r="G174">
        <v>1426</v>
      </c>
      <c r="H174" s="11">
        <f t="shared" si="16"/>
        <v>1</v>
      </c>
      <c r="I174" s="12">
        <f t="shared" si="17"/>
        <v>7.0175438596491223E-4</v>
      </c>
    </row>
    <row r="175" spans="1:9">
      <c r="A175" s="14" t="s">
        <v>179</v>
      </c>
      <c r="B175" s="15">
        <v>434</v>
      </c>
      <c r="C175" s="19">
        <v>455</v>
      </c>
      <c r="D175" s="17">
        <v>463</v>
      </c>
      <c r="E175" s="17">
        <v>485</v>
      </c>
      <c r="F175" s="18">
        <v>505</v>
      </c>
      <c r="G175">
        <v>500</v>
      </c>
      <c r="H175" s="11">
        <f t="shared" si="16"/>
        <v>-5</v>
      </c>
      <c r="I175" s="12">
        <f t="shared" si="17"/>
        <v>-9.9009900990099011E-3</v>
      </c>
    </row>
    <row r="176" spans="1:9">
      <c r="A176" s="14" t="s">
        <v>180</v>
      </c>
      <c r="B176" s="15">
        <v>641</v>
      </c>
      <c r="C176" s="19">
        <v>640</v>
      </c>
      <c r="D176" s="17">
        <v>631</v>
      </c>
      <c r="E176" s="17">
        <v>635</v>
      </c>
      <c r="F176" s="18">
        <v>625</v>
      </c>
      <c r="G176">
        <v>625</v>
      </c>
      <c r="H176" s="11">
        <f t="shared" si="16"/>
        <v>0</v>
      </c>
      <c r="I176" s="12">
        <f t="shared" si="17"/>
        <v>0</v>
      </c>
    </row>
    <row r="177" spans="1:9">
      <c r="A177" s="14" t="s">
        <v>181</v>
      </c>
      <c r="B177" s="15">
        <v>33</v>
      </c>
      <c r="C177" s="19">
        <v>32</v>
      </c>
      <c r="D177" s="17">
        <v>28</v>
      </c>
      <c r="E177" s="17">
        <v>16</v>
      </c>
      <c r="F177" s="18">
        <v>0</v>
      </c>
      <c r="G177" s="29">
        <v>0</v>
      </c>
      <c r="H177" s="11">
        <f t="shared" si="16"/>
        <v>0</v>
      </c>
      <c r="I177" s="12" t="e">
        <f t="shared" si="17"/>
        <v>#DIV/0!</v>
      </c>
    </row>
    <row r="178" spans="1:9">
      <c r="A178" s="14" t="s">
        <v>182</v>
      </c>
      <c r="B178" s="15">
        <v>563</v>
      </c>
      <c r="C178" s="19">
        <v>581</v>
      </c>
      <c r="D178" s="17">
        <v>537</v>
      </c>
      <c r="E178" s="17">
        <v>535</v>
      </c>
      <c r="F178" s="18">
        <v>477</v>
      </c>
      <c r="G178">
        <v>477</v>
      </c>
      <c r="H178" s="11">
        <f t="shared" si="16"/>
        <v>0</v>
      </c>
      <c r="I178" s="12">
        <f t="shared" si="17"/>
        <v>0</v>
      </c>
    </row>
    <row r="179" spans="1:9">
      <c r="A179" s="14" t="s">
        <v>183</v>
      </c>
      <c r="B179" s="15">
        <v>109</v>
      </c>
      <c r="C179" s="19">
        <v>109</v>
      </c>
      <c r="D179" s="17">
        <v>111</v>
      </c>
      <c r="E179" s="17">
        <v>105</v>
      </c>
      <c r="F179" s="18">
        <v>106</v>
      </c>
      <c r="G179">
        <v>106</v>
      </c>
      <c r="H179" s="11">
        <f t="shared" si="16"/>
        <v>0</v>
      </c>
      <c r="I179" s="12">
        <f t="shared" si="17"/>
        <v>0</v>
      </c>
    </row>
    <row r="180" spans="1:9">
      <c r="A180" s="2" t="s">
        <v>184</v>
      </c>
      <c r="B180" s="20"/>
      <c r="C180" s="21"/>
      <c r="D180" s="21"/>
      <c r="G180" s="11"/>
      <c r="H180" s="11"/>
      <c r="I180" s="12"/>
    </row>
    <row r="181" spans="1:9">
      <c r="A181" s="14" t="s">
        <v>185</v>
      </c>
      <c r="B181" s="22"/>
      <c r="C181" s="21"/>
      <c r="D181" s="21"/>
      <c r="H181" s="11"/>
      <c r="I181" s="12"/>
    </row>
    <row r="182" spans="1:9">
      <c r="A182" s="14" t="s">
        <v>186</v>
      </c>
      <c r="C182" s="21"/>
      <c r="D182" s="21"/>
      <c r="H182" s="11"/>
      <c r="I182" s="12"/>
    </row>
    <row r="183" spans="1:9">
      <c r="A183" s="14" t="s">
        <v>187</v>
      </c>
      <c r="B183" s="23"/>
      <c r="C183" s="21"/>
      <c r="D183" s="21"/>
      <c r="H183" s="11"/>
      <c r="I183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Utah State Board of Education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Su, Stephanie</dc:creator>
  <cp:keywords/>
  <dc:description/>
  <cp:lastModifiedBy>Su, Stephanie</cp:lastModifiedBy>
  <cp:revision/>
  <dcterms:created xsi:type="dcterms:W3CDTF">2023-11-22T21:55:02Z</dcterms:created>
  <dcterms:modified xsi:type="dcterms:W3CDTF">2024-01-17T20:26:40Z</dcterms:modified>
  <cp:category/>
  <cp:contentStatus/>
</cp:coreProperties>
</file>