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defaultThemeVersion="166925"/>
  <mc:AlternateContent xmlns:mc="http://schemas.openxmlformats.org/markup-compatibility/2006">
    <mc:Choice Requires="x15">
      <x15ac:absPath xmlns:x15ac="http://schemas.microsoft.com/office/spreadsheetml/2010/11/ac" url="G:\Data and Statistics\SupAnnualReport\SAR_2022-2023\Avg Salaries\"/>
    </mc:Choice>
  </mc:AlternateContent>
  <xr:revisionPtr revIDLastSave="0" documentId="8_{193FEE19-874E-40A1-B6C1-72B540C23CBD}" xr6:coauthVersionLast="47" xr6:coauthVersionMax="47" xr10:uidLastSave="{00000000-0000-0000-0000-000000000000}"/>
  <bookViews>
    <workbookView xWindow="28680" yWindow="-120" windowWidth="51840" windowHeight="21240" firstSheet="2" activeTab="2" xr2:uid="{7C6B9BF5-B70A-4164-8FC6-0C2E909F75ED}"/>
  </bookViews>
  <sheets>
    <sheet name="Notes" sheetId="3" r:id="rId1"/>
    <sheet name="STATE Average Salaries" sheetId="2" r:id="rId2"/>
    <sheet name="LEA" sheetId="1" r:id="rId3"/>
  </sheets>
  <definedNames>
    <definedName name="_xlnm._FilterDatabase" localSheetId="2" hidden="1">LEA!$A$2:$J$160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F3" i="1"/>
  <c r="F46" i="1"/>
  <c r="F47" i="1"/>
  <c r="F48" i="1"/>
  <c r="F49" i="1"/>
  <c r="F50" i="1"/>
  <c r="F51" i="1"/>
  <c r="F52" i="1"/>
  <c r="F4" i="1"/>
  <c r="F53" i="1"/>
  <c r="F54" i="1"/>
  <c r="F5" i="1"/>
  <c r="F55" i="1"/>
  <c r="F56" i="1"/>
  <c r="F6" i="1"/>
  <c r="F57" i="1"/>
  <c r="F58" i="1"/>
  <c r="F7" i="1"/>
  <c r="F8" i="1"/>
  <c r="F59" i="1"/>
  <c r="F60" i="1"/>
  <c r="F61" i="1"/>
  <c r="F9" i="1"/>
  <c r="F62" i="1"/>
  <c r="F10" i="1"/>
  <c r="F63" i="1"/>
  <c r="F11" i="1"/>
  <c r="F64" i="1"/>
  <c r="F65" i="1"/>
  <c r="F66" i="1"/>
  <c r="F12" i="1"/>
  <c r="F67" i="1"/>
  <c r="F68" i="1"/>
  <c r="F69" i="1"/>
  <c r="F70" i="1"/>
  <c r="F71" i="1"/>
  <c r="F72" i="1"/>
  <c r="F73" i="1"/>
  <c r="F13" i="1"/>
  <c r="F74" i="1"/>
  <c r="F75" i="1"/>
  <c r="F76" i="1"/>
  <c r="F14" i="1"/>
  <c r="F15" i="1"/>
  <c r="F77" i="1"/>
  <c r="F78" i="1"/>
  <c r="F79" i="1"/>
  <c r="F80" i="1"/>
  <c r="F81" i="1"/>
  <c r="F82" i="1"/>
  <c r="F16" i="1"/>
  <c r="F83" i="1"/>
  <c r="F84" i="1"/>
  <c r="F85" i="1"/>
  <c r="F17" i="1"/>
  <c r="F18" i="1"/>
  <c r="F19" i="1"/>
  <c r="F86" i="1"/>
  <c r="F87" i="1"/>
  <c r="F88" i="1"/>
  <c r="F89" i="1"/>
  <c r="F90" i="1"/>
  <c r="F91" i="1"/>
  <c r="F20" i="1"/>
  <c r="F92" i="1"/>
  <c r="F93" i="1"/>
  <c r="F94" i="1"/>
  <c r="F21" i="1"/>
  <c r="F95" i="1"/>
  <c r="F96" i="1"/>
  <c r="F22" i="1"/>
  <c r="F97" i="1"/>
  <c r="F98" i="1"/>
  <c r="F99" i="1"/>
  <c r="F100" i="1"/>
  <c r="F23" i="1"/>
  <c r="F101" i="1"/>
  <c r="F24" i="1"/>
  <c r="F102" i="1"/>
  <c r="F103" i="1"/>
  <c r="F104" i="1"/>
  <c r="F25" i="1"/>
  <c r="F105" i="1"/>
  <c r="F26" i="1"/>
  <c r="F106" i="1"/>
  <c r="F27" i="1"/>
  <c r="F107" i="1"/>
  <c r="F108" i="1"/>
  <c r="F109" i="1"/>
  <c r="F110" i="1"/>
  <c r="F28" i="1"/>
  <c r="F111" i="1"/>
  <c r="F29" i="1"/>
  <c r="F112" i="1"/>
  <c r="F113" i="1"/>
  <c r="F30" i="1"/>
  <c r="F114" i="1"/>
  <c r="F115" i="1"/>
  <c r="F116" i="1"/>
  <c r="F117" i="1"/>
  <c r="F118" i="1"/>
  <c r="F31" i="1"/>
  <c r="F119" i="1"/>
  <c r="F120" i="1"/>
  <c r="F121" i="1"/>
  <c r="F122" i="1"/>
  <c r="F32" i="1"/>
  <c r="F123" i="1"/>
  <c r="F33" i="1"/>
  <c r="F124" i="1"/>
  <c r="F34" i="1"/>
  <c r="F125" i="1"/>
  <c r="F35" i="1"/>
  <c r="F36" i="1"/>
  <c r="F126" i="1"/>
  <c r="F127" i="1"/>
  <c r="F128" i="1"/>
  <c r="F129" i="1"/>
  <c r="F130" i="1"/>
  <c r="F131" i="1"/>
  <c r="F132" i="1"/>
  <c r="F133" i="1"/>
  <c r="F134" i="1"/>
  <c r="F37" i="1"/>
  <c r="F38" i="1"/>
  <c r="F135" i="1"/>
  <c r="F39" i="1"/>
  <c r="F136" i="1"/>
  <c r="F137" i="1"/>
  <c r="F138" i="1"/>
  <c r="F139" i="1"/>
  <c r="F140" i="1"/>
  <c r="F141" i="1"/>
  <c r="F142" i="1"/>
  <c r="F143" i="1"/>
  <c r="F144" i="1"/>
  <c r="F145" i="1"/>
  <c r="F146" i="1"/>
  <c r="F147" i="1"/>
  <c r="F148" i="1"/>
  <c r="F149" i="1"/>
  <c r="F150" i="1"/>
  <c r="F151" i="1"/>
  <c r="F40" i="1"/>
  <c r="F152" i="1"/>
  <c r="F153" i="1"/>
  <c r="F41" i="1"/>
  <c r="F42" i="1"/>
  <c r="F43" i="1"/>
  <c r="F154" i="1"/>
  <c r="F155" i="1"/>
  <c r="F156" i="1"/>
  <c r="D45" i="1"/>
  <c r="D3" i="1"/>
  <c r="D46" i="1"/>
  <c r="D47" i="1"/>
  <c r="D48" i="1"/>
  <c r="D49" i="1"/>
  <c r="D50" i="1"/>
  <c r="D51" i="1"/>
  <c r="D52" i="1"/>
  <c r="D4" i="1"/>
  <c r="D53" i="1"/>
  <c r="D54" i="1"/>
  <c r="D5" i="1"/>
  <c r="D55" i="1"/>
  <c r="D56" i="1"/>
  <c r="D6" i="1"/>
  <c r="D57" i="1"/>
  <c r="D58" i="1"/>
  <c r="D7" i="1"/>
  <c r="D8" i="1"/>
  <c r="D59" i="1"/>
  <c r="D60" i="1"/>
  <c r="D61" i="1"/>
  <c r="D9" i="1"/>
  <c r="D62" i="1"/>
  <c r="D10" i="1"/>
  <c r="D63" i="1"/>
  <c r="D11" i="1"/>
  <c r="D64" i="1"/>
  <c r="D65" i="1"/>
  <c r="D66" i="1"/>
  <c r="D12" i="1"/>
  <c r="D67" i="1"/>
  <c r="D68" i="1"/>
  <c r="D69" i="1"/>
  <c r="D70" i="1"/>
  <c r="D71" i="1"/>
  <c r="D72" i="1"/>
  <c r="D73" i="1"/>
  <c r="D13" i="1"/>
  <c r="D74" i="1"/>
  <c r="D75" i="1"/>
  <c r="D76" i="1"/>
  <c r="D14" i="1"/>
  <c r="D15" i="1"/>
  <c r="D77" i="1"/>
  <c r="D78" i="1"/>
  <c r="D79" i="1"/>
  <c r="D80" i="1"/>
  <c r="D81" i="1"/>
  <c r="D82" i="1"/>
  <c r="D16" i="1"/>
  <c r="D83" i="1"/>
  <c r="D84" i="1"/>
  <c r="D85" i="1"/>
  <c r="D17" i="1"/>
  <c r="D18" i="1"/>
  <c r="D19" i="1"/>
  <c r="D86" i="1"/>
  <c r="D87" i="1"/>
  <c r="D88" i="1"/>
  <c r="D89" i="1"/>
  <c r="D90" i="1"/>
  <c r="D91" i="1"/>
  <c r="D20" i="1"/>
  <c r="D92" i="1"/>
  <c r="D93" i="1"/>
  <c r="D94" i="1"/>
  <c r="D21" i="1"/>
  <c r="D95" i="1"/>
  <c r="D96" i="1"/>
  <c r="D22" i="1"/>
  <c r="D97" i="1"/>
  <c r="D98" i="1"/>
  <c r="D99" i="1"/>
  <c r="D100" i="1"/>
  <c r="D23" i="1"/>
  <c r="D101" i="1"/>
  <c r="D24" i="1"/>
  <c r="D102" i="1"/>
  <c r="D103" i="1"/>
  <c r="D104" i="1"/>
  <c r="D25" i="1"/>
  <c r="D105" i="1"/>
  <c r="D26" i="1"/>
  <c r="D106" i="1"/>
  <c r="D27" i="1"/>
  <c r="D107" i="1"/>
  <c r="D108" i="1"/>
  <c r="D109" i="1"/>
  <c r="D110" i="1"/>
  <c r="D28" i="1"/>
  <c r="D111" i="1"/>
  <c r="D29" i="1"/>
  <c r="D112" i="1"/>
  <c r="D113" i="1"/>
  <c r="D30" i="1"/>
  <c r="D114" i="1"/>
  <c r="D115" i="1"/>
  <c r="D116" i="1"/>
  <c r="D117" i="1"/>
  <c r="D118" i="1"/>
  <c r="D31" i="1"/>
  <c r="D119" i="1"/>
  <c r="D120" i="1"/>
  <c r="D121" i="1"/>
  <c r="D122" i="1"/>
  <c r="D32" i="1"/>
  <c r="D123" i="1"/>
  <c r="D33" i="1"/>
  <c r="D124" i="1"/>
  <c r="D34" i="1"/>
  <c r="D125" i="1"/>
  <c r="D35" i="1"/>
  <c r="D36" i="1"/>
  <c r="D126" i="1"/>
  <c r="D127" i="1"/>
  <c r="D128" i="1"/>
  <c r="D129" i="1"/>
  <c r="D130" i="1"/>
  <c r="D131" i="1"/>
  <c r="D132" i="1"/>
  <c r="D133" i="1"/>
  <c r="D134" i="1"/>
  <c r="D37" i="1"/>
  <c r="D38" i="1"/>
  <c r="D135" i="1"/>
  <c r="D39" i="1"/>
  <c r="D136" i="1"/>
  <c r="D137" i="1"/>
  <c r="D138" i="1"/>
  <c r="D139" i="1"/>
  <c r="D140" i="1"/>
  <c r="D141" i="1"/>
  <c r="D142" i="1"/>
  <c r="D143" i="1"/>
  <c r="D144" i="1"/>
  <c r="D145" i="1"/>
  <c r="D146" i="1"/>
  <c r="D147" i="1"/>
  <c r="D148" i="1"/>
  <c r="D149" i="1"/>
  <c r="D150" i="1"/>
  <c r="D151" i="1"/>
  <c r="D40" i="1"/>
  <c r="D152" i="1"/>
  <c r="D153" i="1"/>
  <c r="D41" i="1"/>
  <c r="D42" i="1"/>
  <c r="D43" i="1"/>
  <c r="D154" i="1"/>
  <c r="D155" i="1"/>
  <c r="D156" i="1"/>
  <c r="F44" i="1"/>
  <c r="D44" i="1"/>
</calcChain>
</file>

<file path=xl/sharedStrings.xml><?xml version="1.0" encoding="utf-8"?>
<sst xmlns="http://schemas.openxmlformats.org/spreadsheetml/2006/main" count="330" uniqueCount="176">
  <si>
    <t>Average Salary of School Administrators and Classroom Teachers: School Year 2022-23</t>
  </si>
  <si>
    <t>Notes</t>
  </si>
  <si>
    <r>
      <rPr>
        <b/>
        <sz val="11"/>
        <color theme="1"/>
        <rFont val="Calibri"/>
        <family val="2"/>
        <scheme val="minor"/>
      </rPr>
      <t>Source:</t>
    </r>
    <r>
      <rPr>
        <sz val="11"/>
        <color theme="1"/>
        <rFont val="Calibri"/>
        <family val="2"/>
        <scheme val="minor"/>
      </rPr>
      <t xml:space="preserve"> Utah State Board of Education, Educator Licensing Section, Cactus Database.</t>
    </r>
  </si>
  <si>
    <r>
      <rPr>
        <b/>
        <sz val="11"/>
        <color theme="1"/>
        <rFont val="Calibri"/>
        <family val="2"/>
        <scheme val="minor"/>
      </rPr>
      <t>Table:</t>
    </r>
    <r>
      <rPr>
        <sz val="11"/>
        <color theme="1"/>
        <rFont val="Calibri"/>
        <family val="2"/>
        <scheme val="minor"/>
      </rPr>
      <t xml:space="preserve"> Utah State Board of Education, Data and Statistics Section.</t>
    </r>
  </si>
  <si>
    <r>
      <rPr>
        <b/>
        <sz val="11"/>
        <color theme="1"/>
        <rFont val="Calibri"/>
        <family val="2"/>
        <scheme val="minor"/>
      </rPr>
      <t>Definition:</t>
    </r>
    <r>
      <rPr>
        <sz val="11"/>
        <color theme="1"/>
        <rFont val="Calibri"/>
        <family val="2"/>
        <scheme val="minor"/>
      </rPr>
      <t xml:space="preserve"> Based on educators who were employed at least half time</t>
    </r>
  </si>
  <si>
    <r>
      <rPr>
        <b/>
        <sz val="11"/>
        <color theme="1"/>
        <rFont val="Calibri"/>
        <family val="2"/>
        <scheme val="minor"/>
      </rPr>
      <t>Missing Data (―):</t>
    </r>
    <r>
      <rPr>
        <sz val="11"/>
        <color theme="1"/>
        <rFont val="Calibri"/>
        <family val="2"/>
        <scheme val="minor"/>
      </rPr>
      <t xml:space="preserve"> Due to an LEA's few educators being excluded because (a) they are not licensed and therefore not in the database, (b) the LEA did not enter salary data into the database or (c) they did not meet the inclusion criteria. </t>
    </r>
  </si>
  <si>
    <t>Average Administrator and Teacher Salaries: School Year 2022-23</t>
  </si>
  <si>
    <t>Mean Administrator Salary in Dollars</t>
  </si>
  <si>
    <t xml:space="preserve">Administrator to Teacher Mean Salary Ratio </t>
  </si>
  <si>
    <t>Mean Teacher Salary in Dollars</t>
  </si>
  <si>
    <t>Teacher to State Teacher Mean Salary Ratio</t>
  </si>
  <si>
    <t>Statewide</t>
  </si>
  <si>
    <t>Charter</t>
  </si>
  <si>
    <t>School Districts</t>
  </si>
  <si>
    <t>School for the Deaf and Blind</t>
  </si>
  <si>
    <t>Average Administrator and Teacher Salaries: School Year 2022-2023</t>
  </si>
  <si>
    <t>LEA Type</t>
  </si>
  <si>
    <t>Local Education Agency (LEA)</t>
  </si>
  <si>
    <t>Mean School Administrator Salary in dollars</t>
  </si>
  <si>
    <t>Administrator to Teacher Mean Salary Ratio within LEA</t>
  </si>
  <si>
    <t>LEA Teacher to State Teacher Mean Salary Ratio</t>
  </si>
  <si>
    <t>District</t>
  </si>
  <si>
    <t>Alpine District</t>
  </si>
  <si>
    <t>Beaver District</t>
  </si>
  <si>
    <t>Box Elder District</t>
  </si>
  <si>
    <t>Cache District</t>
  </si>
  <si>
    <t>Canyons District</t>
  </si>
  <si>
    <t>Carbon District</t>
  </si>
  <si>
    <t>Daggett District</t>
  </si>
  <si>
    <t>Davis District</t>
  </si>
  <si>
    <t>Duchesne District</t>
  </si>
  <si>
    <t>Emery District</t>
  </si>
  <si>
    <t>Garfield District</t>
  </si>
  <si>
    <t>Grand District</t>
  </si>
  <si>
    <t>Granite District</t>
  </si>
  <si>
    <t>Iron District</t>
  </si>
  <si>
    <t>Jordan District</t>
  </si>
  <si>
    <t>Juab District</t>
  </si>
  <si>
    <t>Kane District</t>
  </si>
  <si>
    <t>Logan City District</t>
  </si>
  <si>
    <t>Millard District</t>
  </si>
  <si>
    <t>Morgan District</t>
  </si>
  <si>
    <t>Murray District</t>
  </si>
  <si>
    <t>Nebo District</t>
  </si>
  <si>
    <t>North Sanpete District</t>
  </si>
  <si>
    <t>North Summit District</t>
  </si>
  <si>
    <t>Ogden City District</t>
  </si>
  <si>
    <t>Park City District</t>
  </si>
  <si>
    <t>Piute District</t>
  </si>
  <si>
    <t>Provo District</t>
  </si>
  <si>
    <t>Rich District</t>
  </si>
  <si>
    <t>Salt Lake District</t>
  </si>
  <si>
    <t>San Juan District</t>
  </si>
  <si>
    <t>Sevier District</t>
  </si>
  <si>
    <t>South Sanpete District</t>
  </si>
  <si>
    <t>South Summit District</t>
  </si>
  <si>
    <t>Tintic District</t>
  </si>
  <si>
    <t>Tooele District</t>
  </si>
  <si>
    <t>Uintah District</t>
  </si>
  <si>
    <t>Wasatch District</t>
  </si>
  <si>
    <t>Washington District</t>
  </si>
  <si>
    <t>Wayne District</t>
  </si>
  <si>
    <t>Weber District</t>
  </si>
  <si>
    <t>Academy for Math Engineering &amp; Science</t>
  </si>
  <si>
    <t>Advantage Arts Academy</t>
  </si>
  <si>
    <t>American Academy of Innovation</t>
  </si>
  <si>
    <t>American Leadership Academy</t>
  </si>
  <si>
    <t>American Preparatory Academy</t>
  </si>
  <si>
    <t>Ascent Academies of Utah</t>
  </si>
  <si>
    <t>Athenian eAcademy</t>
  </si>
  <si>
    <t>Athlos Academy of Utah</t>
  </si>
  <si>
    <t>Bear River Charter School</t>
  </si>
  <si>
    <t>Beehive Science &amp; Technology Academy</t>
  </si>
  <si>
    <t>Bonneville Academy</t>
  </si>
  <si>
    <t>Bridge Elementary School</t>
  </si>
  <si>
    <t>C.S. Lewis Academy</t>
  </si>
  <si>
    <t>Canyon Grove Academy</t>
  </si>
  <si>
    <t>Canyon Rim Academy</t>
  </si>
  <si>
    <t>Career Academy of Utah</t>
  </si>
  <si>
    <t>Channing Hall</t>
  </si>
  <si>
    <t>City Academy</t>
  </si>
  <si>
    <t>Davinci Academy</t>
  </si>
  <si>
    <t>Dual Immersion Academy</t>
  </si>
  <si>
    <t>Early Light Academy at Daybreak</t>
  </si>
  <si>
    <t>East Hollywood High</t>
  </si>
  <si>
    <t>Edith Bowen Laboratory School</t>
  </si>
  <si>
    <t>Endeavor Hall</t>
  </si>
  <si>
    <t>Entheos Academy</t>
  </si>
  <si>
    <t>Esperanza School</t>
  </si>
  <si>
    <t>Excelsior Academy</t>
  </si>
  <si>
    <t>Fast Forward High</t>
  </si>
  <si>
    <t>Franklin Discovery Academy</t>
  </si>
  <si>
    <t>Freedom Preparatory Academy</t>
  </si>
  <si>
    <t>Gateway Preparatory Academy</t>
  </si>
  <si>
    <t>George Washington Academy</t>
  </si>
  <si>
    <t>Good Foundations Academy</t>
  </si>
  <si>
    <t>Greenwood Charter School</t>
  </si>
  <si>
    <t>Guadalupe School</t>
  </si>
  <si>
    <t>Hawthorn Academy</t>
  </si>
  <si>
    <t>Highmark Charter School</t>
  </si>
  <si>
    <t>Ignite Entrepreneurship Academy</t>
  </si>
  <si>
    <t>InTech Collegiate Academy</t>
  </si>
  <si>
    <t>Itineris Early College High</t>
  </si>
  <si>
    <t>Jefferson Academy</t>
  </si>
  <si>
    <t>John Hancock Charter School</t>
  </si>
  <si>
    <t>Karl G. Maeser Preparatory Academy</t>
  </si>
  <si>
    <t>Lakeview Academy</t>
  </si>
  <si>
    <t>Leadership Academy of Utah</t>
  </si>
  <si>
    <t>Leadership Learning Academy</t>
  </si>
  <si>
    <t>Legacy Preparatory Academy</t>
  </si>
  <si>
    <t>Lincoln Academy</t>
  </si>
  <si>
    <t>Lumen Scholar Institute</t>
  </si>
  <si>
    <t>Maria Montessori Academy</t>
  </si>
  <si>
    <t>Merit College Preparatory Academy</t>
  </si>
  <si>
    <t>Moab Charter School</t>
  </si>
  <si>
    <t>Monticello Academy</t>
  </si>
  <si>
    <t>Mountain Heights Academy</t>
  </si>
  <si>
    <t>Mountain View Montessori</t>
  </si>
  <si>
    <t>Mountain West Montessori Academy</t>
  </si>
  <si>
    <t>Mountainville Academy</t>
  </si>
  <si>
    <t>Navigator Pointe Academy</t>
  </si>
  <si>
    <t>No. UT. Acad. for Math Engineering &amp; Science</t>
  </si>
  <si>
    <t>Noah Webster Academy</t>
  </si>
  <si>
    <t>North Davis Preparatory Academy</t>
  </si>
  <si>
    <t>North Star Academy</t>
  </si>
  <si>
    <t>Odyssey Charter School</t>
  </si>
  <si>
    <t>Ogden Preparatory Academy</t>
  </si>
  <si>
    <t>Open Classroom</t>
  </si>
  <si>
    <t>Pacific Heritage Academy</t>
  </si>
  <si>
    <t>Paradigm High School</t>
  </si>
  <si>
    <t>Pinnacle Canyon Academy</t>
  </si>
  <si>
    <t>Promontory School of Expeditionary Learning</t>
  </si>
  <si>
    <t>Providence Hall</t>
  </si>
  <si>
    <t>Quest Academy</t>
  </si>
  <si>
    <t>Ranches Academy</t>
  </si>
  <si>
    <t>Reagan Academy</t>
  </si>
  <si>
    <t>Real Salt Lake Academy High School</t>
  </si>
  <si>
    <t>Renaissance Academy</t>
  </si>
  <si>
    <t>Rockwell Charter High School</t>
  </si>
  <si>
    <t>Roots Charter High School</t>
  </si>
  <si>
    <t>Salt Lake Arts Academy</t>
  </si>
  <si>
    <t>Salt Lake Center for Science Education</t>
  </si>
  <si>
    <t>Salt Lake School for the Performing Arts</t>
  </si>
  <si>
    <t>Scholar Academy</t>
  </si>
  <si>
    <t>Soldier Hollow Charter School</t>
  </si>
  <si>
    <t>St. George Academy</t>
  </si>
  <si>
    <t>Success Academy</t>
  </si>
  <si>
    <t>Summit Academy</t>
  </si>
  <si>
    <t>Summit Academy High School</t>
  </si>
  <si>
    <t>Syracuse Arts Academy</t>
  </si>
  <si>
    <t>Terra Academy</t>
  </si>
  <si>
    <t>The Center for Creativity Innovation and Discovery</t>
  </si>
  <si>
    <t>Thomas Edison</t>
  </si>
  <si>
    <t>Timpanogos Academy</t>
  </si>
  <si>
    <t>Treeside Charter School</t>
  </si>
  <si>
    <t>Uintah River High</t>
  </si>
  <si>
    <t>Utah Arts Academy</t>
  </si>
  <si>
    <t>Utah Career Path High School</t>
  </si>
  <si>
    <t>Utah Connections Academy</t>
  </si>
  <si>
    <t>Utah County Academy of Science</t>
  </si>
  <si>
    <t>Utah International Charter School</t>
  </si>
  <si>
    <t>Utah Military Academy</t>
  </si>
  <si>
    <t>Utah Schools for Deaf &amp; Blind</t>
  </si>
  <si>
    <t>Utah Virtual Academy</t>
  </si>
  <si>
    <t>Valley Academy</t>
  </si>
  <si>
    <t>Vanguard Academy</t>
  </si>
  <si>
    <t>Venture Academy</t>
  </si>
  <si>
    <t>Vista School</t>
  </si>
  <si>
    <t>Voyage Academy</t>
  </si>
  <si>
    <t>Walden School of Liberal Arts</t>
  </si>
  <si>
    <t>Wallace Stegner Academy</t>
  </si>
  <si>
    <t>Wasatch Peak Academy</t>
  </si>
  <si>
    <t>Wasatch Waldorf Charter School</t>
  </si>
  <si>
    <t>Weber State University Charter Academy</t>
  </si>
  <si>
    <t>Weilenmann School of Discovery</t>
  </si>
  <si>
    <t>Winter Sports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</si>
</sst>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
    <font>
      <sz val="11"/>
      <color theme="1"/>
      <name val="Calibri"/>
      <family val="2"/>
      <scheme val="minor"/>
    </font>
    <font>
      <sz val="11"/>
      <color theme="1"/>
      <name val="Calibri"/>
      <family val="2"/>
      <scheme val="minor"/>
    </font>
    <font>
      <b/>
      <sz val="11"/>
      <color theme="1"/>
      <name val="Calibri"/>
      <family val="2"/>
      <scheme val="minor"/>
    </font>
    <font>
      <b/>
      <sz val="11"/>
      <color theme="1"/>
      <name val="Open Sans"/>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10">
    <xf numFmtId="0" fontId="0" fillId="0" borderId="0" xfId="0"/>
    <xf numFmtId="4" fontId="0" fillId="0" borderId="0" xfId="0" applyNumberFormat="1"/>
    <xf numFmtId="0" fontId="2" fillId="0" borderId="0" xfId="0" applyFont="1" applyAlignment="1">
      <alignment horizontal="left" wrapText="1"/>
    </xf>
    <xf numFmtId="2" fontId="0" fillId="0" borderId="0" xfId="0" applyNumberFormat="1"/>
    <xf numFmtId="164" fontId="3" fillId="2" borderId="0" xfId="1" applyNumberFormat="1" applyFont="1" applyFill="1" applyBorder="1" applyAlignment="1">
      <alignment wrapText="1"/>
    </xf>
    <xf numFmtId="0" fontId="3" fillId="2" borderId="0" xfId="0" applyFont="1" applyFill="1" applyAlignment="1">
      <alignment horizontal="left" wrapText="1"/>
    </xf>
    <xf numFmtId="0" fontId="2" fillId="0" borderId="0" xfId="0" applyFont="1"/>
    <xf numFmtId="0" fontId="0" fillId="0" borderId="0" xfId="0" applyAlignment="1">
      <alignment wrapText="1"/>
    </xf>
    <xf numFmtId="0" fontId="2" fillId="2" borderId="0" xfId="0" applyFont="1" applyFill="1"/>
    <xf numFmtId="0" fontId="3"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F3665-BCC0-4B1B-8086-F58C15ECABBD}">
  <dimension ref="A1:A6"/>
  <sheetViews>
    <sheetView zoomScale="118" zoomScaleNormal="118" workbookViewId="0">
      <selection activeCell="A44" sqref="A44"/>
    </sheetView>
  </sheetViews>
  <sheetFormatPr defaultRowHeight="14.45"/>
  <cols>
    <col min="1" max="1" width="79.5703125" customWidth="1"/>
  </cols>
  <sheetData>
    <row r="1" spans="1:1">
      <c r="A1" s="6" t="s">
        <v>0</v>
      </c>
    </row>
    <row r="2" spans="1:1">
      <c r="A2" s="6" t="s">
        <v>1</v>
      </c>
    </row>
    <row r="3" spans="1:1">
      <c r="A3" t="s">
        <v>2</v>
      </c>
    </row>
    <row r="4" spans="1:1">
      <c r="A4" t="s">
        <v>3</v>
      </c>
    </row>
    <row r="5" spans="1:1">
      <c r="A5" t="s">
        <v>4</v>
      </c>
    </row>
    <row r="6" spans="1:1" ht="43.15" customHeight="1">
      <c r="A6" s="7"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8309-EC6C-40E9-BBB3-EBE8C78A9C6C}">
  <dimension ref="A1:E6"/>
  <sheetViews>
    <sheetView zoomScale="172" zoomScaleNormal="172" workbookViewId="0">
      <selection activeCell="B17" sqref="B17"/>
    </sheetView>
  </sheetViews>
  <sheetFormatPr defaultRowHeight="14.45"/>
  <cols>
    <col min="1" max="1" width="26.5703125" customWidth="1"/>
    <col min="2" max="2" width="20.140625" customWidth="1"/>
    <col min="3" max="3" width="15.140625" customWidth="1"/>
    <col min="4" max="5" width="15.7109375" customWidth="1"/>
  </cols>
  <sheetData>
    <row r="1" spans="1:5">
      <c r="A1" s="6" t="s">
        <v>6</v>
      </c>
    </row>
    <row r="2" spans="1:5" ht="43.15">
      <c r="B2" s="2" t="s">
        <v>7</v>
      </c>
      <c r="C2" s="2" t="s">
        <v>8</v>
      </c>
      <c r="D2" s="2" t="s">
        <v>9</v>
      </c>
      <c r="E2" s="2" t="s">
        <v>10</v>
      </c>
    </row>
    <row r="3" spans="1:5">
      <c r="A3" t="s">
        <v>11</v>
      </c>
      <c r="B3" s="1">
        <v>113311.76</v>
      </c>
      <c r="C3" s="3">
        <v>1.7849600040326772</v>
      </c>
      <c r="D3" s="1">
        <v>63481.4</v>
      </c>
      <c r="E3" s="3">
        <v>1</v>
      </c>
    </row>
    <row r="4" spans="1:5">
      <c r="A4" t="s">
        <v>12</v>
      </c>
      <c r="B4" s="1">
        <v>89489.25</v>
      </c>
      <c r="C4" s="3">
        <v>1.6449875986123093</v>
      </c>
      <c r="D4" s="1">
        <v>54401.17</v>
      </c>
      <c r="E4" s="3">
        <v>0.85696235432740919</v>
      </c>
    </row>
    <row r="5" spans="1:5">
      <c r="A5" t="s">
        <v>13</v>
      </c>
      <c r="B5" s="1">
        <v>117232.86</v>
      </c>
      <c r="C5" s="3">
        <v>1.8092872835193428</v>
      </c>
      <c r="D5" s="1">
        <v>64795.05</v>
      </c>
      <c r="E5" s="3">
        <v>1.0206934629671054</v>
      </c>
    </row>
    <row r="6" spans="1:5">
      <c r="A6" t="s">
        <v>14</v>
      </c>
      <c r="B6" s="1">
        <v>110772.69</v>
      </c>
      <c r="C6" s="3">
        <v>1.5402194408320236</v>
      </c>
      <c r="D6" s="1">
        <v>71920.070000000007</v>
      </c>
      <c r="E6" s="3">
        <v>1.1329313783249897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32BF-E56A-406A-B60E-A3C67CAD61EE}">
  <dimension ref="A1:I160"/>
  <sheetViews>
    <sheetView tabSelected="1" zoomScale="136" zoomScaleNormal="136" workbookViewId="0">
      <selection activeCell="D1" sqref="D1"/>
    </sheetView>
  </sheetViews>
  <sheetFormatPr defaultRowHeight="14.45"/>
  <cols>
    <col min="2" max="2" width="45.42578125" bestFit="1" customWidth="1"/>
    <col min="3" max="3" width="20.28515625" customWidth="1"/>
    <col min="4" max="4" width="27.28515625" customWidth="1"/>
    <col min="5" max="5" width="20.7109375" customWidth="1"/>
    <col min="6" max="6" width="23.28515625" customWidth="1"/>
  </cols>
  <sheetData>
    <row r="1" spans="1:9" ht="17.45">
      <c r="A1" s="9" t="s">
        <v>15</v>
      </c>
    </row>
    <row r="2" spans="1:9" ht="52.15">
      <c r="A2" s="8" t="s">
        <v>16</v>
      </c>
      <c r="B2" s="8" t="s">
        <v>17</v>
      </c>
      <c r="C2" s="4" t="s">
        <v>18</v>
      </c>
      <c r="D2" s="5" t="s">
        <v>19</v>
      </c>
      <c r="E2" s="5" t="s">
        <v>9</v>
      </c>
      <c r="F2" s="5" t="s">
        <v>20</v>
      </c>
    </row>
    <row r="3" spans="1:9">
      <c r="A3" t="s">
        <v>21</v>
      </c>
      <c r="B3" t="s">
        <v>22</v>
      </c>
      <c r="C3" s="1">
        <v>157560.70000000001</v>
      </c>
      <c r="D3" s="3">
        <f t="shared" ref="D3:D34" si="0">C3/E3</f>
        <v>2.28827188894582</v>
      </c>
      <c r="E3" s="1">
        <v>68855.759999999995</v>
      </c>
      <c r="F3" s="3">
        <f t="shared" ref="F3:F34" si="1">E3/63481.4</f>
        <v>1.0846603887122841</v>
      </c>
    </row>
    <row r="4" spans="1:9">
      <c r="A4" t="s">
        <v>21</v>
      </c>
      <c r="B4" t="s">
        <v>23</v>
      </c>
      <c r="C4" s="1">
        <v>116064</v>
      </c>
      <c r="D4" s="3">
        <f t="shared" si="0"/>
        <v>1.7897100001804143</v>
      </c>
      <c r="E4" s="1">
        <v>64850.73</v>
      </c>
      <c r="F4" s="3">
        <f t="shared" si="1"/>
        <v>1.0215705702772782</v>
      </c>
      <c r="I4" s="1"/>
    </row>
    <row r="5" spans="1:9">
      <c r="A5" t="s">
        <v>21</v>
      </c>
      <c r="B5" t="s">
        <v>24</v>
      </c>
      <c r="C5" s="1">
        <v>101661.69</v>
      </c>
      <c r="D5" s="3">
        <f t="shared" si="0"/>
        <v>1.597636084791169</v>
      </c>
      <c r="E5" s="1">
        <v>63632.57</v>
      </c>
      <c r="F5" s="3">
        <f t="shared" si="1"/>
        <v>1.0023813274439441</v>
      </c>
    </row>
    <row r="6" spans="1:9">
      <c r="A6" t="s">
        <v>21</v>
      </c>
      <c r="B6" t="s">
        <v>25</v>
      </c>
      <c r="C6" s="1">
        <v>122121.22</v>
      </c>
      <c r="D6" s="3">
        <f t="shared" si="0"/>
        <v>1.8047942138390807</v>
      </c>
      <c r="E6" s="1">
        <v>67664.899999999994</v>
      </c>
      <c r="F6" s="3">
        <f t="shared" si="1"/>
        <v>1.0659011931053819</v>
      </c>
    </row>
    <row r="7" spans="1:9">
      <c r="A7" t="s">
        <v>21</v>
      </c>
      <c r="B7" t="s">
        <v>26</v>
      </c>
      <c r="C7" s="1">
        <v>116812.35</v>
      </c>
      <c r="D7" s="3">
        <f t="shared" si="0"/>
        <v>1.7283011648820292</v>
      </c>
      <c r="E7" s="1">
        <v>67587.960000000006</v>
      </c>
      <c r="F7" s="3">
        <f t="shared" si="1"/>
        <v>1.0646891845485451</v>
      </c>
    </row>
    <row r="8" spans="1:9">
      <c r="A8" t="s">
        <v>21</v>
      </c>
      <c r="B8" t="s">
        <v>27</v>
      </c>
      <c r="C8" s="1">
        <v>92669.92</v>
      </c>
      <c r="D8" s="3">
        <f t="shared" si="0"/>
        <v>1.5735439272477696</v>
      </c>
      <c r="E8" s="1">
        <v>58892.49</v>
      </c>
      <c r="F8" s="3">
        <f t="shared" si="1"/>
        <v>0.92771252681887917</v>
      </c>
    </row>
    <row r="9" spans="1:9">
      <c r="A9" t="s">
        <v>21</v>
      </c>
      <c r="B9" t="s">
        <v>28</v>
      </c>
      <c r="C9" s="1">
        <v>88891</v>
      </c>
      <c r="D9" s="3">
        <f t="shared" si="0"/>
        <v>1.5577509196743007</v>
      </c>
      <c r="E9" s="1">
        <v>57063.68</v>
      </c>
      <c r="F9" s="3">
        <f t="shared" si="1"/>
        <v>0.89890393091519716</v>
      </c>
    </row>
    <row r="10" spans="1:9">
      <c r="A10" t="s">
        <v>21</v>
      </c>
      <c r="B10" t="s">
        <v>29</v>
      </c>
      <c r="C10" s="1">
        <v>131723.12</v>
      </c>
      <c r="D10" s="3">
        <f t="shared" si="0"/>
        <v>2.0220212733949934</v>
      </c>
      <c r="E10" s="1">
        <v>65144.28</v>
      </c>
      <c r="F10" s="3">
        <f t="shared" si="1"/>
        <v>1.0261947594098428</v>
      </c>
    </row>
    <row r="11" spans="1:9">
      <c r="A11" t="s">
        <v>21</v>
      </c>
      <c r="B11" t="s">
        <v>30</v>
      </c>
      <c r="C11" s="1">
        <v>94756.11</v>
      </c>
      <c r="D11" s="3">
        <f t="shared" si="0"/>
        <v>1.6021655823931751</v>
      </c>
      <c r="E11" s="1">
        <v>59142.52</v>
      </c>
      <c r="F11" s="3">
        <f t="shared" si="1"/>
        <v>0.93165116081245836</v>
      </c>
    </row>
    <row r="12" spans="1:9">
      <c r="A12" t="s">
        <v>21</v>
      </c>
      <c r="B12" t="s">
        <v>31</v>
      </c>
      <c r="C12" s="1">
        <v>90403.91</v>
      </c>
      <c r="D12" s="3">
        <f t="shared" si="0"/>
        <v>1.6205890156064577</v>
      </c>
      <c r="E12" s="1">
        <v>55784.6</v>
      </c>
      <c r="F12" s="3">
        <f t="shared" si="1"/>
        <v>0.87875503690844869</v>
      </c>
    </row>
    <row r="13" spans="1:9">
      <c r="A13" t="s">
        <v>21</v>
      </c>
      <c r="B13" t="s">
        <v>32</v>
      </c>
      <c r="C13" s="1">
        <v>100561.5</v>
      </c>
      <c r="D13" s="3">
        <f t="shared" si="0"/>
        <v>1.6620488313769513</v>
      </c>
      <c r="E13" s="1">
        <v>60504.54</v>
      </c>
      <c r="F13" s="3">
        <f t="shared" si="1"/>
        <v>0.95310657924998499</v>
      </c>
    </row>
    <row r="14" spans="1:9">
      <c r="A14" t="s">
        <v>21</v>
      </c>
      <c r="B14" t="s">
        <v>33</v>
      </c>
      <c r="C14" s="1">
        <v>87446.32</v>
      </c>
      <c r="D14" s="3">
        <f t="shared" si="0"/>
        <v>1.4529893710476236</v>
      </c>
      <c r="E14" s="1">
        <v>60183.73</v>
      </c>
      <c r="F14" s="3">
        <f t="shared" si="1"/>
        <v>0.94805297299681479</v>
      </c>
    </row>
    <row r="15" spans="1:9">
      <c r="A15" t="s">
        <v>21</v>
      </c>
      <c r="B15" t="s">
        <v>34</v>
      </c>
      <c r="C15" s="1">
        <v>133595.10999999999</v>
      </c>
      <c r="D15" s="3">
        <f t="shared" si="0"/>
        <v>1.9619126822912685</v>
      </c>
      <c r="E15" s="1">
        <v>68094.320000000007</v>
      </c>
      <c r="F15" s="3">
        <f t="shared" si="1"/>
        <v>1.0726656942033415</v>
      </c>
    </row>
    <row r="16" spans="1:9">
      <c r="A16" t="s">
        <v>21</v>
      </c>
      <c r="B16" t="s">
        <v>35</v>
      </c>
      <c r="C16" s="1">
        <v>106261.04</v>
      </c>
      <c r="D16" s="3">
        <f t="shared" si="0"/>
        <v>1.7965699476994625</v>
      </c>
      <c r="E16" s="1">
        <v>59146.62</v>
      </c>
      <c r="F16" s="3">
        <f t="shared" si="1"/>
        <v>0.93171574665965151</v>
      </c>
    </row>
    <row r="17" spans="1:6">
      <c r="A17" t="s">
        <v>21</v>
      </c>
      <c r="B17" t="s">
        <v>36</v>
      </c>
      <c r="C17" s="1">
        <v>111065.99</v>
      </c>
      <c r="D17" s="3">
        <f t="shared" si="0"/>
        <v>1.7415024407315862</v>
      </c>
      <c r="E17" s="1">
        <v>63775.96</v>
      </c>
      <c r="F17" s="3">
        <f t="shared" si="1"/>
        <v>1.0046400993046782</v>
      </c>
    </row>
    <row r="18" spans="1:6">
      <c r="A18" t="s">
        <v>21</v>
      </c>
      <c r="B18" t="s">
        <v>37</v>
      </c>
      <c r="C18" s="1">
        <v>102456</v>
      </c>
      <c r="D18" s="3">
        <f t="shared" si="0"/>
        <v>2.0346014906827858</v>
      </c>
      <c r="E18" s="1">
        <v>50356.79</v>
      </c>
      <c r="F18" s="3">
        <f t="shared" si="1"/>
        <v>0.79325266928580651</v>
      </c>
    </row>
    <row r="19" spans="1:6">
      <c r="A19" t="s">
        <v>21</v>
      </c>
      <c r="B19" t="s">
        <v>38</v>
      </c>
      <c r="C19" s="1">
        <v>104843</v>
      </c>
      <c r="D19" s="3">
        <f t="shared" si="0"/>
        <v>1.6387369832065526</v>
      </c>
      <c r="E19" s="1">
        <v>63977.93</v>
      </c>
      <c r="F19" s="3">
        <f t="shared" si="1"/>
        <v>1.0078216611479898</v>
      </c>
    </row>
    <row r="20" spans="1:6">
      <c r="A20" t="s">
        <v>21</v>
      </c>
      <c r="B20" t="s">
        <v>39</v>
      </c>
      <c r="C20" s="1">
        <v>124897.31</v>
      </c>
      <c r="D20" s="3">
        <f t="shared" si="0"/>
        <v>1.8496583389769614</v>
      </c>
      <c r="E20" s="1">
        <v>67524.53</v>
      </c>
      <c r="F20" s="3">
        <f t="shared" si="1"/>
        <v>1.0636899942345317</v>
      </c>
    </row>
    <row r="21" spans="1:6">
      <c r="A21" t="s">
        <v>21</v>
      </c>
      <c r="B21" t="s">
        <v>40</v>
      </c>
      <c r="C21" s="1">
        <v>68504.33</v>
      </c>
      <c r="D21" s="3">
        <f t="shared" si="0"/>
        <v>1.1266872308353981</v>
      </c>
      <c r="E21" s="1">
        <v>60801.55</v>
      </c>
      <c r="F21" s="3">
        <f t="shared" si="1"/>
        <v>0.95778527253652257</v>
      </c>
    </row>
    <row r="22" spans="1:6">
      <c r="A22" t="s">
        <v>21</v>
      </c>
      <c r="B22" t="s">
        <v>41</v>
      </c>
      <c r="C22" s="1">
        <v>77589.88</v>
      </c>
      <c r="D22" s="3">
        <f t="shared" si="0"/>
        <v>1.4977604980934844</v>
      </c>
      <c r="E22" s="1">
        <v>51803.93</v>
      </c>
      <c r="F22" s="3">
        <f t="shared" si="1"/>
        <v>0.81604895292164314</v>
      </c>
    </row>
    <row r="23" spans="1:6">
      <c r="A23" t="s">
        <v>21</v>
      </c>
      <c r="B23" t="s">
        <v>42</v>
      </c>
      <c r="C23" s="1">
        <v>121875.03</v>
      </c>
      <c r="D23" s="3">
        <f t="shared" si="0"/>
        <v>1.7038409843871585</v>
      </c>
      <c r="E23" s="1">
        <v>71529.58</v>
      </c>
      <c r="F23" s="3">
        <f t="shared" si="1"/>
        <v>1.126780127722451</v>
      </c>
    </row>
    <row r="24" spans="1:6">
      <c r="A24" t="s">
        <v>21</v>
      </c>
      <c r="B24" t="s">
        <v>43</v>
      </c>
      <c r="C24" s="1">
        <v>58922.98</v>
      </c>
      <c r="D24" s="3">
        <f t="shared" si="0"/>
        <v>1.4850319774826908</v>
      </c>
      <c r="E24" s="1">
        <v>39677.919999999998</v>
      </c>
      <c r="F24" s="3">
        <f t="shared" si="1"/>
        <v>0.62503221416036814</v>
      </c>
    </row>
    <row r="25" spans="1:6">
      <c r="A25" t="s">
        <v>21</v>
      </c>
      <c r="B25" t="s">
        <v>44</v>
      </c>
      <c r="C25" s="1">
        <v>79122.38</v>
      </c>
      <c r="D25" s="3">
        <f t="shared" si="0"/>
        <v>1.4871621469223888</v>
      </c>
      <c r="E25" s="1">
        <v>53203.6</v>
      </c>
      <c r="F25" s="3">
        <f t="shared" si="1"/>
        <v>0.83809745846814965</v>
      </c>
    </row>
    <row r="26" spans="1:6">
      <c r="A26" t="s">
        <v>21</v>
      </c>
      <c r="B26" t="s">
        <v>45</v>
      </c>
      <c r="C26" s="1">
        <v>113500.2</v>
      </c>
      <c r="D26" s="3">
        <f t="shared" si="0"/>
        <v>1.6017690272890157</v>
      </c>
      <c r="E26" s="1">
        <v>70859.28</v>
      </c>
      <c r="F26" s="3">
        <f t="shared" si="1"/>
        <v>1.1162211293386723</v>
      </c>
    </row>
    <row r="27" spans="1:6">
      <c r="A27" t="s">
        <v>21</v>
      </c>
      <c r="B27" t="s">
        <v>46</v>
      </c>
      <c r="C27" s="1">
        <v>111240.61</v>
      </c>
      <c r="D27" s="3">
        <f t="shared" si="0"/>
        <v>1.7527339837405034</v>
      </c>
      <c r="E27" s="1">
        <v>63466.91</v>
      </c>
      <c r="F27" s="3">
        <f t="shared" si="1"/>
        <v>0.99977174416443249</v>
      </c>
    </row>
    <row r="28" spans="1:6">
      <c r="A28" t="s">
        <v>21</v>
      </c>
      <c r="B28" t="s">
        <v>47</v>
      </c>
      <c r="C28" s="1">
        <v>69695.25</v>
      </c>
      <c r="D28" s="3">
        <f t="shared" si="0"/>
        <v>1.0682215535207042</v>
      </c>
      <c r="E28" s="1">
        <v>65244.19</v>
      </c>
      <c r="F28" s="3">
        <f t="shared" si="1"/>
        <v>1.0277686062374176</v>
      </c>
    </row>
    <row r="29" spans="1:6">
      <c r="A29" t="s">
        <v>21</v>
      </c>
      <c r="B29" t="s">
        <v>48</v>
      </c>
      <c r="C29" s="1">
        <v>80279</v>
      </c>
      <c r="D29" s="3">
        <f t="shared" si="0"/>
        <v>1.3881040696785742</v>
      </c>
      <c r="E29" s="1">
        <v>57833.56</v>
      </c>
      <c r="F29" s="3">
        <f t="shared" si="1"/>
        <v>0.91103157775348365</v>
      </c>
    </row>
    <row r="30" spans="1:6">
      <c r="A30" t="s">
        <v>21</v>
      </c>
      <c r="B30" t="s">
        <v>49</v>
      </c>
      <c r="C30" s="1">
        <v>109483.6</v>
      </c>
      <c r="D30" s="3">
        <f t="shared" si="0"/>
        <v>1.8405823634364904</v>
      </c>
      <c r="E30" s="1">
        <v>59483.13</v>
      </c>
      <c r="F30" s="3">
        <f t="shared" si="1"/>
        <v>0.93701666944963402</v>
      </c>
    </row>
    <row r="31" spans="1:6">
      <c r="A31" t="s">
        <v>21</v>
      </c>
      <c r="B31" t="s">
        <v>50</v>
      </c>
      <c r="C31" s="1">
        <v>139607.25</v>
      </c>
      <c r="D31" s="3">
        <f t="shared" si="0"/>
        <v>1.8814422743245656</v>
      </c>
      <c r="E31" s="1">
        <v>74202.25</v>
      </c>
      <c r="F31" s="3">
        <f t="shared" si="1"/>
        <v>1.1688817511901124</v>
      </c>
    </row>
    <row r="32" spans="1:6">
      <c r="A32" t="s">
        <v>21</v>
      </c>
      <c r="B32" t="s">
        <v>51</v>
      </c>
      <c r="C32" s="1">
        <v>111687.28</v>
      </c>
      <c r="D32" s="3">
        <f t="shared" si="0"/>
        <v>1.542216601304861</v>
      </c>
      <c r="E32" s="1">
        <v>72419.97</v>
      </c>
      <c r="F32" s="3">
        <f t="shared" si="1"/>
        <v>1.1408061258888431</v>
      </c>
    </row>
    <row r="33" spans="1:6">
      <c r="A33" t="s">
        <v>21</v>
      </c>
      <c r="B33" t="s">
        <v>52</v>
      </c>
      <c r="C33" s="1">
        <v>90802.31</v>
      </c>
      <c r="D33" s="3">
        <f t="shared" si="0"/>
        <v>1.4129664382325298</v>
      </c>
      <c r="E33" s="1">
        <v>64263.6</v>
      </c>
      <c r="F33" s="3">
        <f t="shared" si="1"/>
        <v>1.0123217194327787</v>
      </c>
    </row>
    <row r="34" spans="1:6">
      <c r="A34" t="s">
        <v>21</v>
      </c>
      <c r="B34" t="s">
        <v>53</v>
      </c>
      <c r="C34" s="1">
        <v>84233.31</v>
      </c>
      <c r="D34" s="3">
        <f t="shared" si="0"/>
        <v>1.3529988314520112</v>
      </c>
      <c r="E34" s="1">
        <v>62256.75</v>
      </c>
      <c r="F34" s="3">
        <f t="shared" si="1"/>
        <v>0.98070852249635321</v>
      </c>
    </row>
    <row r="35" spans="1:6">
      <c r="A35" t="s">
        <v>21</v>
      </c>
      <c r="B35" t="s">
        <v>54</v>
      </c>
      <c r="C35" s="1">
        <v>92674.66</v>
      </c>
      <c r="D35" s="3">
        <f t="shared" ref="D35:D66" si="2">C35/E35</f>
        <v>1.6083135232807599</v>
      </c>
      <c r="E35" s="1">
        <v>57622.26</v>
      </c>
      <c r="F35" s="3">
        <f t="shared" ref="F35:F66" si="3">E35/63481.4</f>
        <v>0.90770304372619381</v>
      </c>
    </row>
    <row r="36" spans="1:6">
      <c r="A36" t="s">
        <v>21</v>
      </c>
      <c r="B36" t="s">
        <v>55</v>
      </c>
      <c r="C36" s="1">
        <v>92134.17</v>
      </c>
      <c r="D36" s="3">
        <f t="shared" si="2"/>
        <v>1.608518213771875</v>
      </c>
      <c r="E36" s="1">
        <v>57278.91</v>
      </c>
      <c r="F36" s="3">
        <f t="shared" si="3"/>
        <v>0.90229437283991853</v>
      </c>
    </row>
    <row r="37" spans="1:6">
      <c r="A37" t="s">
        <v>21</v>
      </c>
      <c r="B37" t="s">
        <v>56</v>
      </c>
      <c r="C37" s="1">
        <v>89805.33</v>
      </c>
      <c r="D37" s="3">
        <f t="shared" si="2"/>
        <v>1.3934368056503768</v>
      </c>
      <c r="E37" s="1">
        <v>64448.800000000003</v>
      </c>
      <c r="F37" s="3">
        <f t="shared" si="3"/>
        <v>1.0152391094084252</v>
      </c>
    </row>
    <row r="38" spans="1:6">
      <c r="A38" t="s">
        <v>21</v>
      </c>
      <c r="B38" t="s">
        <v>57</v>
      </c>
      <c r="C38" s="1">
        <v>80494.05</v>
      </c>
      <c r="D38" s="3">
        <f t="shared" si="2"/>
        <v>1.3553569011119126</v>
      </c>
      <c r="E38" s="1">
        <v>59389.56</v>
      </c>
      <c r="F38" s="3">
        <f t="shared" si="3"/>
        <v>0.93554269439552362</v>
      </c>
    </row>
    <row r="39" spans="1:6">
      <c r="A39" t="s">
        <v>21</v>
      </c>
      <c r="B39" t="s">
        <v>58</v>
      </c>
      <c r="C39">
        <v>0</v>
      </c>
      <c r="D39" s="3">
        <f t="shared" si="2"/>
        <v>0</v>
      </c>
      <c r="E39" s="1">
        <v>48836</v>
      </c>
      <c r="F39" s="3">
        <f t="shared" si="3"/>
        <v>0.76929620329734372</v>
      </c>
    </row>
    <row r="40" spans="1:6">
      <c r="A40" t="s">
        <v>21</v>
      </c>
      <c r="B40" t="s">
        <v>59</v>
      </c>
      <c r="C40" s="1">
        <v>122228.7</v>
      </c>
      <c r="D40" s="3">
        <f t="shared" si="2"/>
        <v>1.6347075249371446</v>
      </c>
      <c r="E40" s="1">
        <v>74770.990000000005</v>
      </c>
      <c r="F40" s="3">
        <f t="shared" si="3"/>
        <v>1.1778409108809824</v>
      </c>
    </row>
    <row r="41" spans="1:6">
      <c r="A41" t="s">
        <v>21</v>
      </c>
      <c r="B41" t="s">
        <v>60</v>
      </c>
      <c r="C41" s="1">
        <v>113585.27</v>
      </c>
      <c r="D41" s="3">
        <f t="shared" si="2"/>
        <v>1.8407742561562113</v>
      </c>
      <c r="E41" s="1">
        <v>61705.16</v>
      </c>
      <c r="F41" s="3">
        <f t="shared" si="3"/>
        <v>0.97201952067849795</v>
      </c>
    </row>
    <row r="42" spans="1:6">
      <c r="A42" t="s">
        <v>21</v>
      </c>
      <c r="B42" t="s">
        <v>61</v>
      </c>
      <c r="C42" s="1">
        <v>70140.33</v>
      </c>
      <c r="D42" s="3">
        <f t="shared" si="2"/>
        <v>1.3859147933161047</v>
      </c>
      <c r="E42" s="1">
        <v>50609.41</v>
      </c>
      <c r="F42" s="3">
        <f t="shared" si="3"/>
        <v>0.79723210263163702</v>
      </c>
    </row>
    <row r="43" spans="1:6">
      <c r="A43" t="s">
        <v>21</v>
      </c>
      <c r="B43" t="s">
        <v>62</v>
      </c>
      <c r="C43" s="1">
        <v>97643.53</v>
      </c>
      <c r="D43" s="3">
        <f t="shared" si="2"/>
        <v>1.6011958027360043</v>
      </c>
      <c r="E43" s="1">
        <v>60981.63</v>
      </c>
      <c r="F43" s="3">
        <f t="shared" si="3"/>
        <v>0.96062200896640582</v>
      </c>
    </row>
    <row r="44" spans="1:6">
      <c r="A44" t="s">
        <v>12</v>
      </c>
      <c r="B44" t="s">
        <v>63</v>
      </c>
      <c r="C44" s="1">
        <v>124517</v>
      </c>
      <c r="D44" s="3">
        <f t="shared" si="2"/>
        <v>1.9723962419655627</v>
      </c>
      <c r="E44" s="1">
        <v>63129.81</v>
      </c>
      <c r="F44" s="3">
        <f t="shared" si="3"/>
        <v>0.99446152731351223</v>
      </c>
    </row>
    <row r="45" spans="1:6">
      <c r="A45" t="s">
        <v>12</v>
      </c>
      <c r="B45" t="s">
        <v>64</v>
      </c>
      <c r="C45">
        <v>0</v>
      </c>
      <c r="D45" s="3">
        <f t="shared" si="2"/>
        <v>0</v>
      </c>
      <c r="E45" s="1">
        <v>47599.91</v>
      </c>
      <c r="F45" s="3">
        <f t="shared" si="3"/>
        <v>0.74982451552738283</v>
      </c>
    </row>
    <row r="46" spans="1:6">
      <c r="A46" t="s">
        <v>12</v>
      </c>
      <c r="B46" t="s">
        <v>65</v>
      </c>
      <c r="C46" s="1">
        <v>66666.67</v>
      </c>
      <c r="D46" s="3">
        <f t="shared" si="2"/>
        <v>1.3574302299561352</v>
      </c>
      <c r="E46" s="1">
        <v>49112.41</v>
      </c>
      <c r="F46" s="3">
        <f t="shared" si="3"/>
        <v>0.7736503920833504</v>
      </c>
    </row>
    <row r="47" spans="1:6">
      <c r="A47" t="s">
        <v>12</v>
      </c>
      <c r="B47" t="s">
        <v>66</v>
      </c>
      <c r="C47" s="1">
        <v>88852</v>
      </c>
      <c r="D47" s="3">
        <f t="shared" si="2"/>
        <v>1.667498676916032</v>
      </c>
      <c r="E47" s="1">
        <v>53284.6</v>
      </c>
      <c r="F47" s="3">
        <f t="shared" si="3"/>
        <v>0.83937342276635352</v>
      </c>
    </row>
    <row r="48" spans="1:6">
      <c r="A48" t="s">
        <v>12</v>
      </c>
      <c r="B48" t="s">
        <v>67</v>
      </c>
      <c r="C48" s="1">
        <v>50119.55</v>
      </c>
      <c r="D48" s="3">
        <f t="shared" si="2"/>
        <v>1.0263520087252991</v>
      </c>
      <c r="E48" s="1">
        <v>48832.71</v>
      </c>
      <c r="F48" s="3">
        <f t="shared" si="3"/>
        <v>0.76924437709313276</v>
      </c>
    </row>
    <row r="49" spans="1:6">
      <c r="A49" t="s">
        <v>12</v>
      </c>
      <c r="B49" t="s">
        <v>68</v>
      </c>
      <c r="C49" s="1">
        <v>84359.52</v>
      </c>
      <c r="D49" s="3">
        <f t="shared" si="2"/>
        <v>1.5307362927010901</v>
      </c>
      <c r="E49" s="1">
        <v>55110.42</v>
      </c>
      <c r="F49" s="3">
        <f t="shared" si="3"/>
        <v>0.8681349182595216</v>
      </c>
    </row>
    <row r="50" spans="1:6">
      <c r="A50" t="s">
        <v>12</v>
      </c>
      <c r="B50" t="s">
        <v>69</v>
      </c>
      <c r="C50" s="1">
        <v>61666.67</v>
      </c>
      <c r="D50" s="3">
        <f t="shared" si="2"/>
        <v>1.5109617409806615</v>
      </c>
      <c r="E50" s="1">
        <v>40812.86</v>
      </c>
      <c r="F50" s="3">
        <f t="shared" si="3"/>
        <v>0.64291052182214004</v>
      </c>
    </row>
    <row r="51" spans="1:6">
      <c r="A51" t="s">
        <v>12</v>
      </c>
      <c r="B51" t="s">
        <v>70</v>
      </c>
      <c r="C51">
        <v>0</v>
      </c>
      <c r="D51" s="3">
        <f t="shared" si="2"/>
        <v>0</v>
      </c>
      <c r="E51" s="1">
        <v>46542.07</v>
      </c>
      <c r="F51" s="3">
        <f t="shared" si="3"/>
        <v>0.73316073684575322</v>
      </c>
    </row>
    <row r="52" spans="1:6">
      <c r="A52" t="s">
        <v>12</v>
      </c>
      <c r="B52" t="s">
        <v>71</v>
      </c>
      <c r="C52" s="1">
        <v>96990</v>
      </c>
      <c r="D52" s="3">
        <f t="shared" si="2"/>
        <v>1.9695704512852672</v>
      </c>
      <c r="E52" s="1">
        <v>49244.24</v>
      </c>
      <c r="F52" s="3">
        <f t="shared" si="3"/>
        <v>0.77572706336029129</v>
      </c>
    </row>
    <row r="53" spans="1:6">
      <c r="A53" t="s">
        <v>12</v>
      </c>
      <c r="B53" t="s">
        <v>72</v>
      </c>
      <c r="C53" s="1">
        <v>82887.67</v>
      </c>
      <c r="D53" s="3">
        <f t="shared" si="2"/>
        <v>1.5856070124480057</v>
      </c>
      <c r="E53" s="1">
        <v>52275.040000000001</v>
      </c>
      <c r="F53" s="3">
        <f t="shared" si="3"/>
        <v>0.82347018181703613</v>
      </c>
    </row>
    <row r="54" spans="1:6">
      <c r="A54" t="s">
        <v>12</v>
      </c>
      <c r="B54" t="s">
        <v>73</v>
      </c>
      <c r="C54">
        <v>0</v>
      </c>
      <c r="D54" s="3">
        <f t="shared" si="2"/>
        <v>0</v>
      </c>
      <c r="E54" s="1">
        <v>48236.73</v>
      </c>
      <c r="F54" s="3">
        <f t="shared" si="3"/>
        <v>0.75985611533457043</v>
      </c>
    </row>
    <row r="55" spans="1:6">
      <c r="A55" t="s">
        <v>12</v>
      </c>
      <c r="B55" t="s">
        <v>74</v>
      </c>
      <c r="C55" s="1">
        <v>106000</v>
      </c>
      <c r="D55" s="3">
        <f t="shared" si="2"/>
        <v>2.0508288250569491</v>
      </c>
      <c r="E55" s="1">
        <v>51686.42</v>
      </c>
      <c r="F55" s="3">
        <f t="shared" si="3"/>
        <v>0.81419785953050805</v>
      </c>
    </row>
    <row r="56" spans="1:6">
      <c r="A56" t="s">
        <v>12</v>
      </c>
      <c r="B56" t="s">
        <v>75</v>
      </c>
      <c r="C56">
        <v>0</v>
      </c>
      <c r="D56" s="3">
        <f t="shared" si="2"/>
        <v>0</v>
      </c>
      <c r="E56" s="1">
        <v>35071.47</v>
      </c>
      <c r="F56" s="3">
        <f t="shared" si="3"/>
        <v>0.55246843957442648</v>
      </c>
    </row>
    <row r="57" spans="1:6">
      <c r="A57" t="s">
        <v>12</v>
      </c>
      <c r="B57" t="s">
        <v>76</v>
      </c>
      <c r="C57" s="1">
        <v>99100</v>
      </c>
      <c r="D57" s="3">
        <f t="shared" si="2"/>
        <v>1.883487930757586</v>
      </c>
      <c r="E57" s="1">
        <v>52615.15</v>
      </c>
      <c r="F57" s="3">
        <f t="shared" si="3"/>
        <v>0.8288278141313834</v>
      </c>
    </row>
    <row r="58" spans="1:6">
      <c r="A58" t="s">
        <v>12</v>
      </c>
      <c r="B58" t="s">
        <v>77</v>
      </c>
      <c r="C58" s="1">
        <v>129150</v>
      </c>
      <c r="D58" s="3">
        <f t="shared" si="2"/>
        <v>1.9495919895695695</v>
      </c>
      <c r="E58" s="1">
        <v>66244.63</v>
      </c>
      <c r="F58" s="3">
        <f t="shared" si="3"/>
        <v>1.0435281830583447</v>
      </c>
    </row>
    <row r="59" spans="1:6">
      <c r="A59" t="s">
        <v>12</v>
      </c>
      <c r="B59" t="s">
        <v>78</v>
      </c>
      <c r="C59">
        <v>0</v>
      </c>
      <c r="D59" s="3">
        <f t="shared" si="2"/>
        <v>0</v>
      </c>
      <c r="E59" s="1">
        <v>54713.06</v>
      </c>
      <c r="F59" s="3">
        <f t="shared" si="3"/>
        <v>0.86187544698132046</v>
      </c>
    </row>
    <row r="60" spans="1:6">
      <c r="A60" t="s">
        <v>12</v>
      </c>
      <c r="B60" t="s">
        <v>79</v>
      </c>
      <c r="C60" s="1">
        <v>107500</v>
      </c>
      <c r="D60" s="3">
        <f t="shared" si="2"/>
        <v>2.2516432282824819</v>
      </c>
      <c r="E60" s="1">
        <v>47742.91</v>
      </c>
      <c r="F60" s="3">
        <f t="shared" si="3"/>
        <v>0.75207714385631075</v>
      </c>
    </row>
    <row r="61" spans="1:6">
      <c r="A61" t="s">
        <v>12</v>
      </c>
      <c r="B61" t="s">
        <v>80</v>
      </c>
      <c r="C61" s="1">
        <v>115000</v>
      </c>
      <c r="D61" s="3">
        <f t="shared" si="2"/>
        <v>2.005870747619424</v>
      </c>
      <c r="E61" s="1">
        <v>57331.71</v>
      </c>
      <c r="F61" s="3">
        <f t="shared" si="3"/>
        <v>0.90312611253059949</v>
      </c>
    </row>
    <row r="62" spans="1:6">
      <c r="A62" t="s">
        <v>12</v>
      </c>
      <c r="B62" t="s">
        <v>81</v>
      </c>
      <c r="C62" s="1">
        <v>107500</v>
      </c>
      <c r="D62" s="3">
        <f t="shared" si="2"/>
        <v>2.2655102097588484</v>
      </c>
      <c r="E62" s="1">
        <v>47450.68</v>
      </c>
      <c r="F62" s="3">
        <f t="shared" si="3"/>
        <v>0.74747374821601287</v>
      </c>
    </row>
    <row r="63" spans="1:6">
      <c r="A63" t="s">
        <v>12</v>
      </c>
      <c r="B63" t="s">
        <v>82</v>
      </c>
      <c r="C63" s="1">
        <v>52050</v>
      </c>
      <c r="D63" s="3">
        <f t="shared" si="2"/>
        <v>1.2695121951219512</v>
      </c>
      <c r="E63" s="1">
        <v>41000</v>
      </c>
      <c r="F63" s="3">
        <f t="shared" si="3"/>
        <v>0.64585847193036072</v>
      </c>
    </row>
    <row r="64" spans="1:6">
      <c r="A64" t="s">
        <v>12</v>
      </c>
      <c r="B64" t="s">
        <v>83</v>
      </c>
      <c r="C64" s="1">
        <v>73208.67</v>
      </c>
      <c r="D64" s="3">
        <f t="shared" si="2"/>
        <v>1.3224692345544131</v>
      </c>
      <c r="E64" s="1">
        <v>55357.56</v>
      </c>
      <c r="F64" s="3">
        <f t="shared" si="3"/>
        <v>0.87202802710715255</v>
      </c>
    </row>
    <row r="65" spans="1:6">
      <c r="A65" t="s">
        <v>12</v>
      </c>
      <c r="B65" t="s">
        <v>84</v>
      </c>
      <c r="C65" s="1">
        <v>64676.5</v>
      </c>
      <c r="D65" s="3">
        <f t="shared" si="2"/>
        <v>1.2708683833357108</v>
      </c>
      <c r="E65" s="1">
        <v>50891.58</v>
      </c>
      <c r="F65" s="3">
        <f t="shared" si="3"/>
        <v>0.80167702665662699</v>
      </c>
    </row>
    <row r="66" spans="1:6">
      <c r="A66" t="s">
        <v>12</v>
      </c>
      <c r="B66" t="s">
        <v>85</v>
      </c>
      <c r="C66" s="1">
        <v>85456.5</v>
      </c>
      <c r="D66" s="3">
        <f t="shared" si="2"/>
        <v>1.3458335406919499</v>
      </c>
      <c r="E66" s="1">
        <v>63497.08</v>
      </c>
      <c r="F66" s="3">
        <f t="shared" si="3"/>
        <v>1.0002470014838993</v>
      </c>
    </row>
    <row r="67" spans="1:6">
      <c r="A67" t="s">
        <v>12</v>
      </c>
      <c r="B67" t="s">
        <v>86</v>
      </c>
      <c r="C67" s="1">
        <v>78835</v>
      </c>
      <c r="D67" s="3">
        <f t="shared" ref="D67:D98" si="4">C67/E67</f>
        <v>1.5769431646359868</v>
      </c>
      <c r="E67" s="1">
        <v>49992.29</v>
      </c>
      <c r="F67" s="3">
        <f t="shared" ref="F67:F98" si="5">E67/63481.4</f>
        <v>0.7875108299438891</v>
      </c>
    </row>
    <row r="68" spans="1:6">
      <c r="A68" t="s">
        <v>12</v>
      </c>
      <c r="B68" t="s">
        <v>87</v>
      </c>
      <c r="C68" s="1">
        <v>60000</v>
      </c>
      <c r="D68" s="3">
        <f t="shared" si="4"/>
        <v>1.3109739443928552</v>
      </c>
      <c r="E68" s="1">
        <v>45767.5</v>
      </c>
      <c r="F68" s="3">
        <f t="shared" si="5"/>
        <v>0.72095921009933617</v>
      </c>
    </row>
    <row r="69" spans="1:6">
      <c r="A69" t="s">
        <v>12</v>
      </c>
      <c r="B69" t="s">
        <v>88</v>
      </c>
      <c r="C69" s="1">
        <v>81703.7</v>
      </c>
      <c r="D69" s="3">
        <f t="shared" si="4"/>
        <v>1.8156744947508938</v>
      </c>
      <c r="E69" s="1">
        <v>44999.09</v>
      </c>
      <c r="F69" s="3">
        <f t="shared" si="5"/>
        <v>0.70885471965016522</v>
      </c>
    </row>
    <row r="70" spans="1:6">
      <c r="A70" t="s">
        <v>12</v>
      </c>
      <c r="B70" t="s">
        <v>89</v>
      </c>
      <c r="C70" s="1">
        <v>96940</v>
      </c>
      <c r="D70" s="3">
        <f t="shared" si="4"/>
        <v>1.7782548814875851</v>
      </c>
      <c r="E70" s="1">
        <v>54514.12</v>
      </c>
      <c r="F70" s="3">
        <f t="shared" si="5"/>
        <v>0.85874161565434914</v>
      </c>
    </row>
    <row r="71" spans="1:6">
      <c r="A71" t="s">
        <v>12</v>
      </c>
      <c r="B71" t="s">
        <v>90</v>
      </c>
      <c r="C71" s="1">
        <v>95833.34</v>
      </c>
      <c r="D71" s="3">
        <f t="shared" si="4"/>
        <v>1.7572926570538179</v>
      </c>
      <c r="E71" s="1">
        <v>54534.65</v>
      </c>
      <c r="F71" s="3">
        <f t="shared" si="5"/>
        <v>0.859065017469684</v>
      </c>
    </row>
    <row r="72" spans="1:6">
      <c r="A72" t="s">
        <v>12</v>
      </c>
      <c r="B72" t="s">
        <v>91</v>
      </c>
      <c r="C72" s="1">
        <v>58333.33</v>
      </c>
      <c r="D72" s="3">
        <f t="shared" si="4"/>
        <v>1.6105628448100207</v>
      </c>
      <c r="E72" s="1">
        <v>36219.22</v>
      </c>
      <c r="F72" s="3">
        <f t="shared" si="5"/>
        <v>0.57054853862706245</v>
      </c>
    </row>
    <row r="73" spans="1:6">
      <c r="A73" t="s">
        <v>12</v>
      </c>
      <c r="B73" t="s">
        <v>92</v>
      </c>
      <c r="C73" s="1">
        <v>105145</v>
      </c>
      <c r="D73" s="3">
        <f t="shared" si="4"/>
        <v>1.8168199042387569</v>
      </c>
      <c r="E73" s="1">
        <v>57873.1</v>
      </c>
      <c r="F73" s="3">
        <f t="shared" si="5"/>
        <v>0.91165443736275498</v>
      </c>
    </row>
    <row r="74" spans="1:6">
      <c r="A74" t="s">
        <v>12</v>
      </c>
      <c r="B74" t="s">
        <v>93</v>
      </c>
      <c r="C74">
        <v>0</v>
      </c>
      <c r="D74" s="3">
        <f t="shared" si="4"/>
        <v>0</v>
      </c>
      <c r="E74" s="1">
        <v>51532.68</v>
      </c>
      <c r="F74" s="3">
        <f t="shared" si="5"/>
        <v>0.8117760477872259</v>
      </c>
    </row>
    <row r="75" spans="1:6">
      <c r="A75" t="s">
        <v>12</v>
      </c>
      <c r="B75" t="s">
        <v>94</v>
      </c>
      <c r="C75" s="1">
        <v>107005.67</v>
      </c>
      <c r="D75" s="3">
        <f t="shared" si="4"/>
        <v>1.9987834218106149</v>
      </c>
      <c r="E75" s="1">
        <v>53535.4</v>
      </c>
      <c r="F75" s="3">
        <f t="shared" si="5"/>
        <v>0.84332418629708861</v>
      </c>
    </row>
    <row r="76" spans="1:6">
      <c r="A76" t="s">
        <v>12</v>
      </c>
      <c r="B76" t="s">
        <v>95</v>
      </c>
      <c r="C76" s="1">
        <v>86777</v>
      </c>
      <c r="D76" s="3">
        <f t="shared" si="4"/>
        <v>1.6740937289537363</v>
      </c>
      <c r="E76" s="1">
        <v>51835.21</v>
      </c>
      <c r="F76" s="3">
        <f t="shared" si="5"/>
        <v>0.816541695677789</v>
      </c>
    </row>
    <row r="77" spans="1:6">
      <c r="A77" t="s">
        <v>12</v>
      </c>
      <c r="B77" t="s">
        <v>96</v>
      </c>
      <c r="C77" s="1">
        <v>88500</v>
      </c>
      <c r="D77" s="3">
        <f t="shared" si="4"/>
        <v>1.6251906385346473</v>
      </c>
      <c r="E77" s="1">
        <v>54455.15</v>
      </c>
      <c r="F77" s="3">
        <f t="shared" si="5"/>
        <v>0.85781268213996542</v>
      </c>
    </row>
    <row r="78" spans="1:6">
      <c r="A78" t="s">
        <v>12</v>
      </c>
      <c r="B78" t="s">
        <v>97</v>
      </c>
      <c r="C78" s="1">
        <v>76950</v>
      </c>
      <c r="D78" s="3">
        <f t="shared" si="4"/>
        <v>1.5841550730327398</v>
      </c>
      <c r="E78" s="1">
        <v>48574.79</v>
      </c>
      <c r="F78" s="3">
        <f t="shared" si="5"/>
        <v>0.76518145472532106</v>
      </c>
    </row>
    <row r="79" spans="1:6">
      <c r="A79" t="s">
        <v>12</v>
      </c>
      <c r="B79" t="s">
        <v>98</v>
      </c>
      <c r="C79" s="1">
        <v>93990</v>
      </c>
      <c r="D79" s="3">
        <f t="shared" si="4"/>
        <v>1.6858769465878882</v>
      </c>
      <c r="E79" s="1">
        <v>55751.4</v>
      </c>
      <c r="F79" s="3">
        <f t="shared" si="5"/>
        <v>0.87823204907264174</v>
      </c>
    </row>
    <row r="80" spans="1:6">
      <c r="A80" t="s">
        <v>12</v>
      </c>
      <c r="B80" t="s">
        <v>99</v>
      </c>
      <c r="C80" s="1">
        <v>86875</v>
      </c>
      <c r="D80" s="3">
        <f t="shared" si="4"/>
        <v>1.6833239034900755</v>
      </c>
      <c r="E80" s="1">
        <v>51609.2</v>
      </c>
      <c r="F80" s="3">
        <f t="shared" si="5"/>
        <v>0.8129814402328871</v>
      </c>
    </row>
    <row r="81" spans="1:6">
      <c r="A81" t="s">
        <v>12</v>
      </c>
      <c r="B81" t="s">
        <v>100</v>
      </c>
      <c r="C81" s="1">
        <v>90750</v>
      </c>
      <c r="D81" s="3">
        <f t="shared" si="4"/>
        <v>1.9461281699640045</v>
      </c>
      <c r="E81" s="1">
        <v>46631.05</v>
      </c>
      <c r="F81" s="3">
        <f t="shared" si="5"/>
        <v>0.73456240725629873</v>
      </c>
    </row>
    <row r="82" spans="1:6">
      <c r="A82" t="s">
        <v>12</v>
      </c>
      <c r="B82" t="s">
        <v>101</v>
      </c>
      <c r="C82" s="1">
        <v>108729.5</v>
      </c>
      <c r="D82" s="3">
        <f t="shared" si="4"/>
        <v>1.644641707567353</v>
      </c>
      <c r="E82" s="1">
        <v>66111.360000000001</v>
      </c>
      <c r="F82" s="3">
        <f t="shared" si="5"/>
        <v>1.0414288279716579</v>
      </c>
    </row>
    <row r="83" spans="1:6">
      <c r="A83" t="s">
        <v>12</v>
      </c>
      <c r="B83" t="s">
        <v>102</v>
      </c>
      <c r="C83" s="1">
        <v>103159.92</v>
      </c>
      <c r="D83" s="3">
        <f t="shared" si="4"/>
        <v>1.4594639790400665</v>
      </c>
      <c r="E83" s="1">
        <v>70683.429999999993</v>
      </c>
      <c r="F83" s="3">
        <f t="shared" si="5"/>
        <v>1.1134510265999173</v>
      </c>
    </row>
    <row r="84" spans="1:6">
      <c r="A84" t="s">
        <v>12</v>
      </c>
      <c r="B84" t="s">
        <v>103</v>
      </c>
      <c r="C84" s="1">
        <v>87129.94</v>
      </c>
      <c r="D84" s="3">
        <f t="shared" si="4"/>
        <v>1.5208749968362358</v>
      </c>
      <c r="E84" s="1">
        <v>57289.35</v>
      </c>
      <c r="F84" s="3">
        <f t="shared" si="5"/>
        <v>0.90245883046057584</v>
      </c>
    </row>
    <row r="85" spans="1:6">
      <c r="A85" t="s">
        <v>12</v>
      </c>
      <c r="B85" t="s">
        <v>104</v>
      </c>
      <c r="C85" s="1">
        <v>134511</v>
      </c>
      <c r="D85" s="3">
        <f t="shared" si="4"/>
        <v>2.5259366186352308</v>
      </c>
      <c r="E85" s="1">
        <v>53251.93</v>
      </c>
      <c r="F85" s="3">
        <f t="shared" si="5"/>
        <v>0.8388587838327447</v>
      </c>
    </row>
    <row r="86" spans="1:6">
      <c r="A86" t="s">
        <v>12</v>
      </c>
      <c r="B86" t="s">
        <v>105</v>
      </c>
      <c r="C86" s="1">
        <v>87662</v>
      </c>
      <c r="D86" s="3">
        <f t="shared" si="4"/>
        <v>1.7387799581123462</v>
      </c>
      <c r="E86" s="1">
        <v>50415.81</v>
      </c>
      <c r="F86" s="3">
        <f t="shared" si="5"/>
        <v>0.79418239043247307</v>
      </c>
    </row>
    <row r="87" spans="1:6">
      <c r="A87" t="s">
        <v>12</v>
      </c>
      <c r="B87" t="s">
        <v>106</v>
      </c>
      <c r="C87">
        <v>0</v>
      </c>
      <c r="D87" s="3">
        <f t="shared" si="4"/>
        <v>0</v>
      </c>
      <c r="E87" s="1">
        <v>57906.25</v>
      </c>
      <c r="F87" s="3">
        <f t="shared" si="5"/>
        <v>0.9121766375662792</v>
      </c>
    </row>
    <row r="88" spans="1:6">
      <c r="A88" t="s">
        <v>12</v>
      </c>
      <c r="B88" t="s">
        <v>107</v>
      </c>
      <c r="C88">
        <v>0</v>
      </c>
      <c r="D88" s="3">
        <f t="shared" si="4"/>
        <v>0</v>
      </c>
      <c r="E88" s="1">
        <v>28452.79</v>
      </c>
      <c r="F88" s="3">
        <f t="shared" si="5"/>
        <v>0.44820671881842555</v>
      </c>
    </row>
    <row r="89" spans="1:6">
      <c r="A89" t="s">
        <v>12</v>
      </c>
      <c r="B89" t="s">
        <v>108</v>
      </c>
      <c r="C89" s="1">
        <v>79859</v>
      </c>
      <c r="D89" s="3">
        <f t="shared" si="4"/>
        <v>1.854966988328381</v>
      </c>
      <c r="E89" s="1">
        <v>43051.44</v>
      </c>
      <c r="F89" s="3">
        <f t="shared" si="5"/>
        <v>0.67817407933662466</v>
      </c>
    </row>
    <row r="90" spans="1:6">
      <c r="A90" t="s">
        <v>12</v>
      </c>
      <c r="B90" t="s">
        <v>109</v>
      </c>
      <c r="C90" s="1">
        <v>77579</v>
      </c>
      <c r="D90" s="3">
        <f t="shared" si="4"/>
        <v>1.3474831892444512</v>
      </c>
      <c r="E90" s="1">
        <v>57573.26</v>
      </c>
      <c r="F90" s="3">
        <f t="shared" si="5"/>
        <v>0.90693116408900876</v>
      </c>
    </row>
    <row r="91" spans="1:6">
      <c r="A91" t="s">
        <v>12</v>
      </c>
      <c r="B91" t="s">
        <v>110</v>
      </c>
      <c r="C91" s="1">
        <v>107101.67</v>
      </c>
      <c r="D91" s="3">
        <f t="shared" si="4"/>
        <v>1.8684784402582959</v>
      </c>
      <c r="E91" s="1">
        <v>57320.26</v>
      </c>
      <c r="F91" s="3">
        <f t="shared" si="5"/>
        <v>0.90294574473782874</v>
      </c>
    </row>
    <row r="92" spans="1:6">
      <c r="A92" t="s">
        <v>12</v>
      </c>
      <c r="B92" t="s">
        <v>111</v>
      </c>
      <c r="C92" s="1">
        <v>99750</v>
      </c>
      <c r="D92" s="3">
        <f t="shared" si="4"/>
        <v>2.0280264100882879</v>
      </c>
      <c r="E92" s="1">
        <v>49185.75</v>
      </c>
      <c r="F92" s="3">
        <f t="shared" si="5"/>
        <v>0.77480569111582287</v>
      </c>
    </row>
    <row r="93" spans="1:6">
      <c r="A93" t="s">
        <v>12</v>
      </c>
      <c r="B93" t="s">
        <v>112</v>
      </c>
      <c r="C93">
        <v>0</v>
      </c>
      <c r="D93" s="3">
        <f t="shared" si="4"/>
        <v>0</v>
      </c>
      <c r="E93" s="1">
        <v>49144</v>
      </c>
      <c r="F93" s="3">
        <f t="shared" si="5"/>
        <v>0.77414801815964984</v>
      </c>
    </row>
    <row r="94" spans="1:6">
      <c r="A94" t="s">
        <v>12</v>
      </c>
      <c r="B94" t="s">
        <v>113</v>
      </c>
      <c r="C94" s="1">
        <v>80000</v>
      </c>
      <c r="D94" s="3">
        <f t="shared" si="4"/>
        <v>1.8001881196585041</v>
      </c>
      <c r="E94" s="1">
        <v>44439.8</v>
      </c>
      <c r="F94" s="3">
        <f t="shared" si="5"/>
        <v>0.70004442246075227</v>
      </c>
    </row>
    <row r="95" spans="1:6">
      <c r="A95" t="s">
        <v>12</v>
      </c>
      <c r="B95" t="s">
        <v>114</v>
      </c>
      <c r="C95" s="1">
        <v>81065</v>
      </c>
      <c r="D95" s="3">
        <f t="shared" si="4"/>
        <v>1.4537938702677498</v>
      </c>
      <c r="E95" s="1">
        <v>55761</v>
      </c>
      <c r="F95" s="3">
        <f t="shared" si="5"/>
        <v>0.87838327447094733</v>
      </c>
    </row>
    <row r="96" spans="1:6">
      <c r="A96" t="s">
        <v>12</v>
      </c>
      <c r="B96" t="s">
        <v>115</v>
      </c>
      <c r="C96" s="1">
        <v>92349.05</v>
      </c>
      <c r="D96" s="3">
        <f t="shared" si="4"/>
        <v>1.5569842716838214</v>
      </c>
      <c r="E96" s="1">
        <v>59312.77</v>
      </c>
      <c r="F96" s="3">
        <f t="shared" si="5"/>
        <v>0.93433304873553502</v>
      </c>
    </row>
    <row r="97" spans="1:6">
      <c r="A97" t="s">
        <v>12</v>
      </c>
      <c r="B97" t="s">
        <v>116</v>
      </c>
      <c r="C97" s="1">
        <v>101000</v>
      </c>
      <c r="D97" s="3">
        <f t="shared" si="4"/>
        <v>1.7745156362938697</v>
      </c>
      <c r="E97" s="1">
        <v>56916.94</v>
      </c>
      <c r="F97" s="3">
        <f t="shared" si="5"/>
        <v>0.89659238769151284</v>
      </c>
    </row>
    <row r="98" spans="1:6">
      <c r="A98" t="s">
        <v>12</v>
      </c>
      <c r="B98" t="s">
        <v>117</v>
      </c>
      <c r="C98" s="1">
        <v>99500</v>
      </c>
      <c r="D98" s="3">
        <f t="shared" si="4"/>
        <v>2.2789577078128858</v>
      </c>
      <c r="E98" s="1">
        <v>43660.31</v>
      </c>
      <c r="F98" s="3">
        <f t="shared" si="5"/>
        <v>0.68776539269770354</v>
      </c>
    </row>
    <row r="99" spans="1:6">
      <c r="A99" t="s">
        <v>12</v>
      </c>
      <c r="B99" t="s">
        <v>118</v>
      </c>
      <c r="C99" s="1">
        <v>122000</v>
      </c>
      <c r="D99" s="3">
        <f t="shared" ref="D99:D130" si="6">C99/E99</f>
        <v>2.4604815404389218</v>
      </c>
      <c r="E99" s="1">
        <v>49583.79</v>
      </c>
      <c r="F99" s="3">
        <f t="shared" ref="F99:F130" si="7">E99/63481.4</f>
        <v>0.78107587419307067</v>
      </c>
    </row>
    <row r="100" spans="1:6">
      <c r="A100" t="s">
        <v>12</v>
      </c>
      <c r="B100" t="s">
        <v>119</v>
      </c>
      <c r="C100" s="1">
        <v>85671.03</v>
      </c>
      <c r="D100" s="3">
        <f t="shared" si="6"/>
        <v>1.5195839862925133</v>
      </c>
      <c r="E100" s="1">
        <v>56377.95</v>
      </c>
      <c r="F100" s="3">
        <f t="shared" si="7"/>
        <v>0.88810186920893353</v>
      </c>
    </row>
    <row r="101" spans="1:6">
      <c r="A101" t="s">
        <v>12</v>
      </c>
      <c r="B101" t="s">
        <v>120</v>
      </c>
      <c r="C101" s="1">
        <v>108000</v>
      </c>
      <c r="D101" s="3">
        <f t="shared" si="6"/>
        <v>2.1294492179597748</v>
      </c>
      <c r="E101" s="1">
        <v>50717.34</v>
      </c>
      <c r="F101" s="3">
        <f t="shared" si="7"/>
        <v>0.79893228567737939</v>
      </c>
    </row>
    <row r="102" spans="1:6">
      <c r="A102" t="s">
        <v>12</v>
      </c>
      <c r="B102" t="s">
        <v>121</v>
      </c>
      <c r="C102" s="1">
        <v>131589.03</v>
      </c>
      <c r="D102" s="3">
        <f t="shared" si="6"/>
        <v>2.0228305293939779</v>
      </c>
      <c r="E102" s="1">
        <v>65051.93</v>
      </c>
      <c r="F102" s="3">
        <f t="shared" si="7"/>
        <v>1.0247400025834339</v>
      </c>
    </row>
    <row r="103" spans="1:6">
      <c r="A103" t="s">
        <v>12</v>
      </c>
      <c r="B103" t="s">
        <v>122</v>
      </c>
      <c r="C103" s="1">
        <v>94000</v>
      </c>
      <c r="D103" s="3">
        <f t="shared" si="6"/>
        <v>1.6055943004818489</v>
      </c>
      <c r="E103" s="1">
        <v>58545.3</v>
      </c>
      <c r="F103" s="3">
        <f t="shared" si="7"/>
        <v>0.9222433657732817</v>
      </c>
    </row>
    <row r="104" spans="1:6">
      <c r="A104" t="s">
        <v>12</v>
      </c>
      <c r="B104" t="s">
        <v>123</v>
      </c>
      <c r="C104" s="1">
        <v>81244.75</v>
      </c>
      <c r="D104" s="3">
        <f t="shared" si="6"/>
        <v>1.5188824714684028</v>
      </c>
      <c r="E104" s="1">
        <v>53489.82</v>
      </c>
      <c r="F104" s="3">
        <f t="shared" si="7"/>
        <v>0.84260618070804993</v>
      </c>
    </row>
    <row r="105" spans="1:6">
      <c r="A105" t="s">
        <v>12</v>
      </c>
      <c r="B105" t="s">
        <v>124</v>
      </c>
      <c r="C105" s="1">
        <v>104615</v>
      </c>
      <c r="D105" s="3">
        <f t="shared" si="6"/>
        <v>1.8004542827629673</v>
      </c>
      <c r="E105" s="1">
        <v>58104.78</v>
      </c>
      <c r="F105" s="3">
        <f t="shared" si="7"/>
        <v>0.91530401030853126</v>
      </c>
    </row>
    <row r="106" spans="1:6">
      <c r="A106" t="s">
        <v>12</v>
      </c>
      <c r="B106" t="s">
        <v>125</v>
      </c>
      <c r="C106" s="1">
        <v>102584.5</v>
      </c>
      <c r="D106" s="3">
        <f t="shared" si="6"/>
        <v>1.7232542778775977</v>
      </c>
      <c r="E106" s="1">
        <v>59529.52</v>
      </c>
      <c r="F106" s="3">
        <f t="shared" si="7"/>
        <v>0.93774743468165467</v>
      </c>
    </row>
    <row r="107" spans="1:6">
      <c r="A107" t="s">
        <v>12</v>
      </c>
      <c r="B107" t="s">
        <v>126</v>
      </c>
      <c r="C107" s="1">
        <v>106240</v>
      </c>
      <c r="D107" s="3">
        <f t="shared" si="6"/>
        <v>1.9049907386321865</v>
      </c>
      <c r="E107" s="1">
        <v>55769.3</v>
      </c>
      <c r="F107" s="3">
        <f t="shared" si="7"/>
        <v>0.87851402142989921</v>
      </c>
    </row>
    <row r="108" spans="1:6">
      <c r="A108" t="s">
        <v>12</v>
      </c>
      <c r="B108" t="s">
        <v>127</v>
      </c>
      <c r="C108" s="1">
        <v>114675.12</v>
      </c>
      <c r="D108" s="3">
        <f t="shared" si="6"/>
        <v>1.4854715400531544</v>
      </c>
      <c r="E108" s="1">
        <v>77197.789999999994</v>
      </c>
      <c r="F108" s="3">
        <f t="shared" si="7"/>
        <v>1.216069431360997</v>
      </c>
    </row>
    <row r="109" spans="1:6">
      <c r="A109" t="s">
        <v>12</v>
      </c>
      <c r="B109" t="s">
        <v>128</v>
      </c>
      <c r="C109">
        <v>0</v>
      </c>
      <c r="D109" s="3">
        <f t="shared" si="6"/>
        <v>0</v>
      </c>
      <c r="E109" s="1">
        <v>49980.4</v>
      </c>
      <c r="F109" s="3">
        <f t="shared" si="7"/>
        <v>0.78732353098702923</v>
      </c>
    </row>
    <row r="110" spans="1:6">
      <c r="A110" t="s">
        <v>12</v>
      </c>
      <c r="B110" t="s">
        <v>129</v>
      </c>
      <c r="C110" s="1">
        <v>80093.22</v>
      </c>
      <c r="D110" s="3">
        <f t="shared" si="6"/>
        <v>1.368972124274221</v>
      </c>
      <c r="E110" s="1">
        <v>58506.1</v>
      </c>
      <c r="F110" s="3">
        <f t="shared" si="7"/>
        <v>0.92162586206353347</v>
      </c>
    </row>
    <row r="111" spans="1:6">
      <c r="A111" t="s">
        <v>12</v>
      </c>
      <c r="B111" t="s">
        <v>130</v>
      </c>
      <c r="C111" s="1">
        <v>64658.96</v>
      </c>
      <c r="D111" s="3">
        <f t="shared" si="6"/>
        <v>1.54649694630106</v>
      </c>
      <c r="E111" s="1">
        <v>41809.949999999997</v>
      </c>
      <c r="F111" s="3">
        <f t="shared" si="7"/>
        <v>0.65861732728011668</v>
      </c>
    </row>
    <row r="112" spans="1:6">
      <c r="A112" t="s">
        <v>12</v>
      </c>
      <c r="B112" t="s">
        <v>131</v>
      </c>
      <c r="C112" s="1">
        <v>80000</v>
      </c>
      <c r="D112" s="3">
        <f t="shared" si="6"/>
        <v>1.6526600286199402</v>
      </c>
      <c r="E112" s="1">
        <v>48406.81</v>
      </c>
      <c r="F112" s="3">
        <f t="shared" si="7"/>
        <v>0.76253532530788537</v>
      </c>
    </row>
    <row r="113" spans="1:6">
      <c r="A113" t="s">
        <v>12</v>
      </c>
      <c r="B113" t="s">
        <v>132</v>
      </c>
      <c r="C113" s="1">
        <v>97266.67</v>
      </c>
      <c r="D113" s="3">
        <f t="shared" si="6"/>
        <v>1.8039241469086595</v>
      </c>
      <c r="E113" s="1">
        <v>53919.49</v>
      </c>
      <c r="F113" s="3">
        <f t="shared" si="7"/>
        <v>0.84937461996742347</v>
      </c>
    </row>
    <row r="114" spans="1:6">
      <c r="A114" t="s">
        <v>12</v>
      </c>
      <c r="B114" t="s">
        <v>133</v>
      </c>
      <c r="C114" s="1">
        <v>112936.41</v>
      </c>
      <c r="D114" s="3">
        <f t="shared" si="6"/>
        <v>1.9812956864660431</v>
      </c>
      <c r="E114" s="1">
        <v>57001.29</v>
      </c>
      <c r="F114" s="3">
        <f t="shared" si="7"/>
        <v>0.89792112335266705</v>
      </c>
    </row>
    <row r="115" spans="1:6">
      <c r="A115" t="s">
        <v>12</v>
      </c>
      <c r="B115" t="s">
        <v>134</v>
      </c>
      <c r="C115" s="1">
        <v>100000</v>
      </c>
      <c r="D115" s="3">
        <f t="shared" si="6"/>
        <v>1.9412387044172887</v>
      </c>
      <c r="E115" s="1">
        <v>51513.5</v>
      </c>
      <c r="F115" s="3">
        <f t="shared" si="7"/>
        <v>0.8114739120435277</v>
      </c>
    </row>
    <row r="116" spans="1:6">
      <c r="A116" t="s">
        <v>12</v>
      </c>
      <c r="B116" t="s">
        <v>135</v>
      </c>
      <c r="C116" s="1">
        <v>130000</v>
      </c>
      <c r="D116" s="3">
        <f t="shared" si="6"/>
        <v>2.7403070071336515</v>
      </c>
      <c r="E116" s="1">
        <v>47439.94</v>
      </c>
      <c r="F116" s="3">
        <f t="shared" si="7"/>
        <v>0.74730456480165841</v>
      </c>
    </row>
    <row r="117" spans="1:6">
      <c r="A117" t="s">
        <v>12</v>
      </c>
      <c r="B117" t="s">
        <v>136</v>
      </c>
      <c r="C117" s="1">
        <v>84566.67</v>
      </c>
      <c r="D117" s="3">
        <f t="shared" si="6"/>
        <v>1.5931468064315404</v>
      </c>
      <c r="E117" s="1">
        <v>53081.53</v>
      </c>
      <c r="F117" s="3">
        <f t="shared" si="7"/>
        <v>0.83617453301281952</v>
      </c>
    </row>
    <row r="118" spans="1:6">
      <c r="A118" t="s">
        <v>12</v>
      </c>
      <c r="B118" t="s">
        <v>137</v>
      </c>
      <c r="C118">
        <v>0</v>
      </c>
      <c r="D118" s="3">
        <f t="shared" si="6"/>
        <v>0</v>
      </c>
      <c r="E118" s="1">
        <v>52391.86</v>
      </c>
      <c r="F118" s="3">
        <f t="shared" si="7"/>
        <v>0.82531040588266802</v>
      </c>
    </row>
    <row r="119" spans="1:6">
      <c r="A119" t="s">
        <v>12</v>
      </c>
      <c r="B119" t="s">
        <v>138</v>
      </c>
      <c r="C119" s="1">
        <v>75000</v>
      </c>
      <c r="D119" s="3">
        <f t="shared" si="6"/>
        <v>1.3050741282104823</v>
      </c>
      <c r="E119" s="1">
        <v>57468</v>
      </c>
      <c r="F119" s="3">
        <f t="shared" si="7"/>
        <v>0.90527304060716995</v>
      </c>
    </row>
    <row r="120" spans="1:6">
      <c r="A120" t="s">
        <v>12</v>
      </c>
      <c r="B120" t="s">
        <v>139</v>
      </c>
      <c r="C120" s="1">
        <v>75004.800000000003</v>
      </c>
      <c r="D120" s="3">
        <f t="shared" si="6"/>
        <v>1.4564115190506823</v>
      </c>
      <c r="E120" s="1">
        <v>51499.73</v>
      </c>
      <c r="F120" s="3">
        <f t="shared" si="7"/>
        <v>0.81125699811283303</v>
      </c>
    </row>
    <row r="121" spans="1:6">
      <c r="A121" t="s">
        <v>12</v>
      </c>
      <c r="B121" t="s">
        <v>140</v>
      </c>
      <c r="C121" s="1">
        <v>118000</v>
      </c>
      <c r="D121" s="3">
        <f t="shared" si="6"/>
        <v>1.8346387254298342</v>
      </c>
      <c r="E121" s="1">
        <v>64317.84</v>
      </c>
      <c r="F121" s="3">
        <f t="shared" si="7"/>
        <v>1.0131761429332056</v>
      </c>
    </row>
    <row r="122" spans="1:6">
      <c r="A122" t="s">
        <v>12</v>
      </c>
      <c r="B122" t="s">
        <v>141</v>
      </c>
      <c r="C122">
        <v>0</v>
      </c>
      <c r="D122" s="3">
        <f t="shared" si="6"/>
        <v>0</v>
      </c>
      <c r="E122" s="1">
        <v>54274.27</v>
      </c>
      <c r="F122" s="3">
        <f t="shared" si="7"/>
        <v>0.85496334359355641</v>
      </c>
    </row>
    <row r="123" spans="1:6">
      <c r="A123" t="s">
        <v>12</v>
      </c>
      <c r="B123" t="s">
        <v>142</v>
      </c>
      <c r="C123" s="1">
        <v>81649.5</v>
      </c>
      <c r="D123" s="3">
        <f t="shared" si="6"/>
        <v>1.7577411047852616</v>
      </c>
      <c r="E123" s="1">
        <v>46451.38</v>
      </c>
      <c r="F123" s="3">
        <f t="shared" si="7"/>
        <v>0.73173212941113452</v>
      </c>
    </row>
    <row r="124" spans="1:6">
      <c r="A124" t="s">
        <v>12</v>
      </c>
      <c r="B124" t="s">
        <v>143</v>
      </c>
      <c r="C124" s="1">
        <v>93750</v>
      </c>
      <c r="D124" s="3">
        <f t="shared" si="6"/>
        <v>1.7513403124166946</v>
      </c>
      <c r="E124" s="1">
        <v>53530.43</v>
      </c>
      <c r="F124" s="3">
        <f t="shared" si="7"/>
        <v>0.84324589564817409</v>
      </c>
    </row>
    <row r="125" spans="1:6">
      <c r="A125" t="s">
        <v>12</v>
      </c>
      <c r="B125" t="s">
        <v>144</v>
      </c>
      <c r="C125" s="1">
        <v>72500</v>
      </c>
      <c r="D125" s="3">
        <f t="shared" si="6"/>
        <v>0.88804866555683037</v>
      </c>
      <c r="E125" s="1">
        <v>81639.67</v>
      </c>
      <c r="F125" s="3">
        <f t="shared" si="7"/>
        <v>1.2860407930511928</v>
      </c>
    </row>
    <row r="126" spans="1:6">
      <c r="A126" t="s">
        <v>12</v>
      </c>
      <c r="B126" t="s">
        <v>145</v>
      </c>
      <c r="C126" s="1">
        <v>83232</v>
      </c>
      <c r="D126" s="3">
        <f t="shared" si="6"/>
        <v>1.5751914910287401</v>
      </c>
      <c r="E126" s="1">
        <v>52839.29</v>
      </c>
      <c r="F126" s="3">
        <f t="shared" si="7"/>
        <v>0.83235861212890705</v>
      </c>
    </row>
    <row r="127" spans="1:6">
      <c r="A127" t="s">
        <v>12</v>
      </c>
      <c r="B127" t="s">
        <v>146</v>
      </c>
      <c r="C127" s="1">
        <v>99127.3</v>
      </c>
      <c r="D127" s="3">
        <f t="shared" si="6"/>
        <v>1.6210345468174987</v>
      </c>
      <c r="E127" s="1">
        <v>61150.64</v>
      </c>
      <c r="F127" s="3">
        <f t="shared" si="7"/>
        <v>0.96328436360886804</v>
      </c>
    </row>
    <row r="128" spans="1:6">
      <c r="A128" t="s">
        <v>12</v>
      </c>
      <c r="B128" t="s">
        <v>147</v>
      </c>
      <c r="C128" s="1">
        <v>83559.86</v>
      </c>
      <c r="D128" s="3">
        <f t="shared" si="6"/>
        <v>1.5773663035408307</v>
      </c>
      <c r="E128" s="1">
        <v>52974.29</v>
      </c>
      <c r="F128" s="3">
        <f t="shared" si="7"/>
        <v>0.83448521929258024</v>
      </c>
    </row>
    <row r="129" spans="1:6">
      <c r="A129" t="s">
        <v>12</v>
      </c>
      <c r="B129" t="s">
        <v>148</v>
      </c>
      <c r="C129" s="1">
        <v>85644.5</v>
      </c>
      <c r="D129" s="3">
        <f t="shared" si="6"/>
        <v>1.6874400294754512</v>
      </c>
      <c r="E129" s="1">
        <v>50754.1</v>
      </c>
      <c r="F129" s="3">
        <f t="shared" si="7"/>
        <v>0.79951135293172482</v>
      </c>
    </row>
    <row r="130" spans="1:6">
      <c r="A130" t="s">
        <v>12</v>
      </c>
      <c r="B130" t="s">
        <v>149</v>
      </c>
      <c r="C130" s="1">
        <v>108058.26</v>
      </c>
      <c r="D130" s="3">
        <f t="shared" si="6"/>
        <v>1.953615439993607</v>
      </c>
      <c r="E130" s="1">
        <v>55311.94</v>
      </c>
      <c r="F130" s="3">
        <f t="shared" si="7"/>
        <v>0.87130939141228769</v>
      </c>
    </row>
    <row r="131" spans="1:6">
      <c r="A131" t="s">
        <v>12</v>
      </c>
      <c r="B131" t="s">
        <v>150</v>
      </c>
      <c r="C131" s="1">
        <v>110000</v>
      </c>
      <c r="D131" s="3">
        <f t="shared" ref="D131:D162" si="8">C131/E131</f>
        <v>1.9298086489462281</v>
      </c>
      <c r="E131" s="1">
        <v>57000.47</v>
      </c>
      <c r="F131" s="3">
        <f t="shared" ref="F131:F162" si="9">E131/63481.4</f>
        <v>0.89790820618322842</v>
      </c>
    </row>
    <row r="132" spans="1:6">
      <c r="A132" t="s">
        <v>12</v>
      </c>
      <c r="B132" t="s">
        <v>151</v>
      </c>
      <c r="C132" s="1">
        <v>65500</v>
      </c>
      <c r="D132" s="3">
        <f t="shared" si="8"/>
        <v>1.524939986045053</v>
      </c>
      <c r="E132" s="1">
        <v>42952.51</v>
      </c>
      <c r="F132" s="3">
        <f t="shared" si="9"/>
        <v>0.67661567010179358</v>
      </c>
    </row>
    <row r="133" spans="1:6">
      <c r="A133" t="s">
        <v>12</v>
      </c>
      <c r="B133" t="s">
        <v>152</v>
      </c>
      <c r="C133" s="1">
        <v>94150</v>
      </c>
      <c r="D133" s="3">
        <f t="shared" si="8"/>
        <v>1.6379484916956097</v>
      </c>
      <c r="E133" s="1">
        <v>57480.44</v>
      </c>
      <c r="F133" s="3">
        <f t="shared" si="9"/>
        <v>0.90546900351914106</v>
      </c>
    </row>
    <row r="134" spans="1:6">
      <c r="A134" t="s">
        <v>12</v>
      </c>
      <c r="B134" t="s">
        <v>153</v>
      </c>
      <c r="C134" s="1">
        <v>121583</v>
      </c>
      <c r="D134" s="3">
        <f t="shared" si="8"/>
        <v>2.0364147122056582</v>
      </c>
      <c r="E134" s="1">
        <v>59704.44</v>
      </c>
      <c r="F134" s="3">
        <f t="shared" si="9"/>
        <v>0.94050288745994892</v>
      </c>
    </row>
    <row r="135" spans="1:6">
      <c r="A135" t="s">
        <v>12</v>
      </c>
      <c r="B135" t="s">
        <v>154</v>
      </c>
      <c r="C135" s="1">
        <v>75000</v>
      </c>
      <c r="D135" s="3">
        <f t="shared" si="8"/>
        <v>1.6894608727619711</v>
      </c>
      <c r="E135" s="1">
        <v>44392.86</v>
      </c>
      <c r="F135" s="3">
        <f t="shared" si="9"/>
        <v>0.69930499327362028</v>
      </c>
    </row>
    <row r="136" spans="1:6">
      <c r="A136" t="s">
        <v>12</v>
      </c>
      <c r="B136" t="s">
        <v>155</v>
      </c>
      <c r="C136" s="1">
        <v>65967</v>
      </c>
      <c r="D136" s="3">
        <f t="shared" si="8"/>
        <v>1.5864777941929433</v>
      </c>
      <c r="E136" s="1">
        <v>41580.79</v>
      </c>
      <c r="F136" s="3">
        <f t="shared" si="9"/>
        <v>0.65500745100139568</v>
      </c>
    </row>
    <row r="137" spans="1:6">
      <c r="A137" t="s">
        <v>12</v>
      </c>
      <c r="B137" t="s">
        <v>156</v>
      </c>
      <c r="C137" s="1">
        <v>83192.31</v>
      </c>
      <c r="D137" s="3">
        <f t="shared" si="8"/>
        <v>1.592089149923785</v>
      </c>
      <c r="E137" s="1">
        <v>52253.55</v>
      </c>
      <c r="F137" s="3">
        <f t="shared" si="9"/>
        <v>0.82313165746187078</v>
      </c>
    </row>
    <row r="138" spans="1:6">
      <c r="A138" t="s">
        <v>12</v>
      </c>
      <c r="B138" t="s">
        <v>157</v>
      </c>
      <c r="C138" s="1">
        <v>133043.20000000001</v>
      </c>
      <c r="D138" s="3">
        <f t="shared" si="8"/>
        <v>2.4998717587614134</v>
      </c>
      <c r="E138" s="1">
        <v>53220.01</v>
      </c>
      <c r="F138" s="3">
        <f t="shared" si="9"/>
        <v>0.83835595938337848</v>
      </c>
    </row>
    <row r="139" spans="1:6">
      <c r="A139" t="s">
        <v>12</v>
      </c>
      <c r="B139" t="s">
        <v>158</v>
      </c>
      <c r="C139" s="1">
        <v>84321.600000000006</v>
      </c>
      <c r="D139" s="3">
        <f t="shared" si="8"/>
        <v>1.5196511933234658</v>
      </c>
      <c r="E139" s="1">
        <v>55487.47</v>
      </c>
      <c r="F139" s="3">
        <f t="shared" si="9"/>
        <v>0.87407445330443245</v>
      </c>
    </row>
    <row r="140" spans="1:6">
      <c r="A140" t="s">
        <v>12</v>
      </c>
      <c r="B140" t="s">
        <v>159</v>
      </c>
      <c r="C140" s="1">
        <v>98319.33</v>
      </c>
      <c r="D140" s="3">
        <f t="shared" si="8"/>
        <v>1.6116229425727557</v>
      </c>
      <c r="E140" s="1">
        <v>61006.41</v>
      </c>
      <c r="F140" s="3">
        <f t="shared" si="9"/>
        <v>0.96101235952578234</v>
      </c>
    </row>
    <row r="141" spans="1:6">
      <c r="A141" t="s">
        <v>12</v>
      </c>
      <c r="B141" t="s">
        <v>160</v>
      </c>
      <c r="C141" s="1">
        <v>65648</v>
      </c>
      <c r="D141" s="3">
        <f t="shared" si="8"/>
        <v>1.2433874960462294</v>
      </c>
      <c r="E141" s="1">
        <v>52797.7</v>
      </c>
      <c r="F141" s="3">
        <f t="shared" si="9"/>
        <v>0.83170345959603909</v>
      </c>
    </row>
    <row r="142" spans="1:6">
      <c r="A142" t="s">
        <v>12</v>
      </c>
      <c r="B142" t="s">
        <v>161</v>
      </c>
      <c r="C142" s="1">
        <v>95000</v>
      </c>
      <c r="D142" s="3">
        <f t="shared" si="8"/>
        <v>1.7093128220592757</v>
      </c>
      <c r="E142" s="1">
        <v>55577.89</v>
      </c>
      <c r="F142" s="3">
        <f t="shared" si="9"/>
        <v>0.87549880752472375</v>
      </c>
    </row>
    <row r="143" spans="1:6">
      <c r="A143" t="s">
        <v>12</v>
      </c>
      <c r="B143" t="s">
        <v>162</v>
      </c>
      <c r="C143" s="1">
        <v>110772.69</v>
      </c>
      <c r="D143" s="3">
        <f t="shared" si="8"/>
        <v>1.5402194408320236</v>
      </c>
      <c r="E143" s="1">
        <v>71920.070000000007</v>
      </c>
      <c r="F143" s="3">
        <f t="shared" si="9"/>
        <v>1.1329313783249897</v>
      </c>
    </row>
    <row r="144" spans="1:6">
      <c r="A144" t="s">
        <v>12</v>
      </c>
      <c r="B144" t="s">
        <v>163</v>
      </c>
      <c r="C144" s="1">
        <v>115000.08</v>
      </c>
      <c r="D144" s="3">
        <f t="shared" si="8"/>
        <v>2.3080479166470149</v>
      </c>
      <c r="E144" s="1">
        <v>49825.69</v>
      </c>
      <c r="F144" s="3">
        <f t="shared" si="9"/>
        <v>0.78488643917745993</v>
      </c>
    </row>
    <row r="145" spans="1:6">
      <c r="A145" t="s">
        <v>12</v>
      </c>
      <c r="B145" t="s">
        <v>164</v>
      </c>
      <c r="C145" s="1">
        <v>78212.5</v>
      </c>
      <c r="D145" s="3">
        <f t="shared" si="8"/>
        <v>1.8466535579940708</v>
      </c>
      <c r="E145" s="1">
        <v>42353.64</v>
      </c>
      <c r="F145" s="3">
        <f t="shared" si="9"/>
        <v>0.667181883197283</v>
      </c>
    </row>
    <row r="146" spans="1:6">
      <c r="A146" t="s">
        <v>12</v>
      </c>
      <c r="B146" t="s">
        <v>165</v>
      </c>
      <c r="C146" s="1">
        <v>30000</v>
      </c>
      <c r="D146" s="3">
        <f t="shared" si="8"/>
        <v>0.75336736377422986</v>
      </c>
      <c r="E146" s="1">
        <v>39821.21</v>
      </c>
      <c r="F146" s="3">
        <f t="shared" si="9"/>
        <v>0.62728941075653655</v>
      </c>
    </row>
    <row r="147" spans="1:6">
      <c r="A147" t="s">
        <v>12</v>
      </c>
      <c r="B147" t="s">
        <v>166</v>
      </c>
      <c r="C147" s="1">
        <v>47100</v>
      </c>
      <c r="D147" s="3">
        <f t="shared" si="8"/>
        <v>1.1045181357891314</v>
      </c>
      <c r="E147" s="1">
        <v>42643.03</v>
      </c>
      <c r="F147" s="3">
        <f t="shared" si="9"/>
        <v>0.67174054132391536</v>
      </c>
    </row>
    <row r="148" spans="1:6">
      <c r="A148" t="s">
        <v>12</v>
      </c>
      <c r="B148" t="s">
        <v>167</v>
      </c>
      <c r="C148" s="1">
        <v>68216</v>
      </c>
      <c r="D148" s="3">
        <f t="shared" si="8"/>
        <v>1.5391401563823799</v>
      </c>
      <c r="E148" s="1">
        <v>44320.85</v>
      </c>
      <c r="F148" s="3">
        <f t="shared" si="9"/>
        <v>0.69817064525987138</v>
      </c>
    </row>
    <row r="149" spans="1:6">
      <c r="A149" t="s">
        <v>12</v>
      </c>
      <c r="B149" t="s">
        <v>168</v>
      </c>
      <c r="C149" s="1">
        <v>89427</v>
      </c>
      <c r="D149" s="3">
        <f t="shared" si="8"/>
        <v>1.6432219917996007</v>
      </c>
      <c r="E149" s="1">
        <v>54421.74</v>
      </c>
      <c r="F149" s="3">
        <f t="shared" si="9"/>
        <v>0.85728638624857034</v>
      </c>
    </row>
    <row r="150" spans="1:6">
      <c r="A150" t="s">
        <v>12</v>
      </c>
      <c r="B150" t="s">
        <v>169</v>
      </c>
      <c r="C150" s="1">
        <v>58461.24</v>
      </c>
      <c r="D150" s="3">
        <f t="shared" si="8"/>
        <v>1.4071953189482798</v>
      </c>
      <c r="E150" s="1">
        <v>41544.51</v>
      </c>
      <c r="F150" s="3">
        <f t="shared" si="9"/>
        <v>0.65443594501696567</v>
      </c>
    </row>
    <row r="151" spans="1:6">
      <c r="A151" t="s">
        <v>12</v>
      </c>
      <c r="B151" t="s">
        <v>170</v>
      </c>
      <c r="C151" s="1">
        <v>116134.33</v>
      </c>
      <c r="D151" s="3">
        <f t="shared" si="8"/>
        <v>0.78517509738938518</v>
      </c>
      <c r="E151" s="1">
        <v>147908.82999999999</v>
      </c>
      <c r="F151" s="3">
        <f t="shared" si="9"/>
        <v>2.3299553885074995</v>
      </c>
    </row>
    <row r="152" spans="1:6">
      <c r="A152" t="s">
        <v>12</v>
      </c>
      <c r="B152" t="s">
        <v>171</v>
      </c>
      <c r="C152" s="1">
        <v>92597.41</v>
      </c>
      <c r="D152" s="3">
        <f t="shared" si="8"/>
        <v>1.9105997924279534</v>
      </c>
      <c r="E152" s="1">
        <v>48465.1</v>
      </c>
      <c r="F152" s="3">
        <f t="shared" si="9"/>
        <v>0.76345354702322255</v>
      </c>
    </row>
    <row r="153" spans="1:6">
      <c r="A153" t="s">
        <v>12</v>
      </c>
      <c r="B153" t="s">
        <v>172</v>
      </c>
      <c r="C153" s="1">
        <v>91500</v>
      </c>
      <c r="D153" s="3">
        <f t="shared" si="8"/>
        <v>1.8340756829827243</v>
      </c>
      <c r="E153" s="1">
        <v>49888.89</v>
      </c>
      <c r="F153" s="3">
        <f t="shared" si="9"/>
        <v>0.78588200638297201</v>
      </c>
    </row>
    <row r="154" spans="1:6">
      <c r="A154" t="s">
        <v>12</v>
      </c>
      <c r="B154" t="s">
        <v>173</v>
      </c>
      <c r="C154">
        <v>0</v>
      </c>
      <c r="D154" s="3">
        <f t="shared" si="8"/>
        <v>0</v>
      </c>
      <c r="E154" s="1">
        <v>56202</v>
      </c>
      <c r="F154" s="3">
        <f t="shared" si="9"/>
        <v>0.88533019120561296</v>
      </c>
    </row>
    <row r="155" spans="1:6">
      <c r="A155" t="s">
        <v>12</v>
      </c>
      <c r="B155" t="s">
        <v>174</v>
      </c>
      <c r="C155" s="1">
        <v>66269.240000000005</v>
      </c>
      <c r="D155" s="3">
        <f t="shared" si="8"/>
        <v>1.1914254498370336</v>
      </c>
      <c r="E155" s="1">
        <v>55621.81</v>
      </c>
      <c r="F155" s="3">
        <f t="shared" si="9"/>
        <v>0.87619066372197207</v>
      </c>
    </row>
    <row r="156" spans="1:6">
      <c r="A156" t="s">
        <v>12</v>
      </c>
      <c r="B156" t="s">
        <v>175</v>
      </c>
      <c r="C156" s="1">
        <v>90000</v>
      </c>
      <c r="D156" s="3">
        <f t="shared" si="8"/>
        <v>1</v>
      </c>
      <c r="E156" s="1">
        <v>90000</v>
      </c>
      <c r="F156" s="3">
        <f t="shared" si="9"/>
        <v>1.417738109115426</v>
      </c>
    </row>
    <row r="157" spans="1:6">
      <c r="C157" s="1"/>
      <c r="E157" s="1"/>
      <c r="F157" s="3"/>
    </row>
    <row r="158" spans="1:6">
      <c r="C158" s="1"/>
      <c r="E158" s="1"/>
      <c r="F158" s="3"/>
    </row>
    <row r="159" spans="1:6">
      <c r="C159" s="1"/>
      <c r="E159" s="1"/>
      <c r="F159" s="3"/>
    </row>
    <row r="160" spans="1:6">
      <c r="C160" s="1"/>
      <c r="E160" s="1"/>
      <c r="F160" s="3"/>
    </row>
  </sheetData>
  <sortState xmlns:xlrd2="http://schemas.microsoft.com/office/spreadsheetml/2017/richdata2" ref="A3:F156">
    <sortCondition descending="1" ref="A3:A156"/>
    <sortCondition ref="B3:B156"/>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bc30261-0fc3-478a-8829-1fced1ca6f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1B519DC0F0E04383273C08B795AE26" ma:contentTypeVersion="13" ma:contentTypeDescription="Create a new document." ma:contentTypeScope="" ma:versionID="15e49529711cbc179232c16b619d2c50">
  <xsd:schema xmlns:xsd="http://www.w3.org/2001/XMLSchema" xmlns:xs="http://www.w3.org/2001/XMLSchema" xmlns:p="http://schemas.microsoft.com/office/2006/metadata/properties" xmlns:ns3="0bc30261-0fc3-478a-8829-1fced1ca6f18" xmlns:ns4="08bf2eba-aea1-41d3-8856-d7092400f53f" targetNamespace="http://schemas.microsoft.com/office/2006/metadata/properties" ma:root="true" ma:fieldsID="3445e0d95a739e2ea17d7be922962918" ns3:_="" ns4:_="">
    <xsd:import namespace="0bc30261-0fc3-478a-8829-1fced1ca6f18"/>
    <xsd:import namespace="08bf2eba-aea1-41d3-8856-d7092400f53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c30261-0fc3-478a-8829-1fced1ca6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bf2eba-aea1-41d3-8856-d7092400f5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969B4A-D8B9-49A0-A3FB-1E914EF681D7}"/>
</file>

<file path=customXml/itemProps2.xml><?xml version="1.0" encoding="utf-8"?>
<ds:datastoreItem xmlns:ds="http://schemas.openxmlformats.org/officeDocument/2006/customXml" ds:itemID="{56F34D57-0CA8-47CE-B388-771EAA147C28}"/>
</file>

<file path=customXml/itemProps3.xml><?xml version="1.0" encoding="utf-8"?>
<ds:datastoreItem xmlns:ds="http://schemas.openxmlformats.org/officeDocument/2006/customXml" ds:itemID="{71631BBE-AE89-49FA-BF93-C45D0F565FDA}"/>
</file>

<file path=docProps/app.xml><?xml version="1.0" encoding="utf-8"?>
<Properties xmlns="http://schemas.openxmlformats.org/officeDocument/2006/extended-properties" xmlns:vt="http://schemas.openxmlformats.org/officeDocument/2006/docPropsVTypes">
  <Application>Microsoft Excel Online</Application>
  <Manager/>
  <Company>Utah State Board of 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Campbell, Kristin</dc:creator>
  <cp:keywords/>
  <dc:description/>
  <cp:lastModifiedBy>Shooter, Wynn</cp:lastModifiedBy>
  <cp:revision/>
  <dcterms:created xsi:type="dcterms:W3CDTF">2023-10-11T22:25:11Z</dcterms:created>
  <dcterms:modified xsi:type="dcterms:W3CDTF">2024-01-17T20:27:06Z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0x0101006B1B519DC0F0E04383273C08B795AE26</vt:lpwstr>
  </property>
</Properties>
</file>