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ta and Statistics\WebPosted\Data and Statistics Accessible - ADA\EnrollmentAndAttendance\"/>
    </mc:Choice>
  </mc:AlternateContent>
  <xr:revisionPtr revIDLastSave="0" documentId="8_{905A9811-8B01-480C-9B33-CDFF7635E3F1}" xr6:coauthVersionLast="47" xr6:coauthVersionMax="47" xr10:uidLastSave="{00000000-0000-0000-0000-000000000000}"/>
  <bookViews>
    <workbookView xWindow="-37845" yWindow="9420" windowWidth="33960" windowHeight="16755" xr2:uid="{00000000-000D-0000-FFFF-FFFF00000000}"/>
  </bookViews>
  <sheets>
    <sheet name="Title" sheetId="4" r:id="rId1"/>
    <sheet name="Districts" sheetId="1" r:id="rId2"/>
    <sheet name="Charters" sheetId="3" r:id="rId3"/>
  </sheets>
  <definedNames>
    <definedName name="_xlnm._FilterDatabase" localSheetId="2" hidden="1">Charters!$A$1:$R$1</definedName>
    <definedName name="_xlnm._FilterDatabase" localSheetId="1" hidden="1">Districts!$A$1:$R$1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" i="1" l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D46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D44" i="1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D116" i="3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D43" i="1"/>
  <c r="S3" i="1"/>
  <c r="T3" i="1"/>
  <c r="S4" i="1"/>
  <c r="T4" i="1"/>
  <c r="S5" i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T41" i="1"/>
  <c r="S42" i="1"/>
  <c r="T42" i="1"/>
  <c r="S45" i="1"/>
  <c r="T45" i="1"/>
  <c r="T2" i="1"/>
  <c r="S2" i="1"/>
  <c r="S3" i="3"/>
  <c r="T3" i="3"/>
  <c r="S4" i="3"/>
  <c r="T4" i="3"/>
  <c r="S5" i="3"/>
  <c r="T5" i="3"/>
  <c r="S6" i="3"/>
  <c r="T6" i="3"/>
  <c r="S7" i="3"/>
  <c r="T7" i="3"/>
  <c r="S8" i="3"/>
  <c r="T8" i="3"/>
  <c r="S9" i="3"/>
  <c r="T9" i="3"/>
  <c r="S10" i="3"/>
  <c r="T10" i="3"/>
  <c r="S11" i="3"/>
  <c r="T11" i="3"/>
  <c r="S12" i="3"/>
  <c r="T12" i="3"/>
  <c r="S13" i="3"/>
  <c r="T13" i="3"/>
  <c r="S14" i="3"/>
  <c r="T14" i="3"/>
  <c r="S15" i="3"/>
  <c r="T15" i="3"/>
  <c r="S16" i="3"/>
  <c r="T16" i="3"/>
  <c r="S17" i="3"/>
  <c r="T17" i="3"/>
  <c r="S18" i="3"/>
  <c r="T18" i="3"/>
  <c r="S19" i="3"/>
  <c r="T19" i="3"/>
  <c r="S20" i="3"/>
  <c r="T20" i="3"/>
  <c r="S21" i="3"/>
  <c r="T21" i="3"/>
  <c r="S22" i="3"/>
  <c r="T22" i="3"/>
  <c r="S23" i="3"/>
  <c r="T23" i="3"/>
  <c r="S24" i="3"/>
  <c r="T24" i="3"/>
  <c r="S25" i="3"/>
  <c r="T25" i="3"/>
  <c r="S26" i="3"/>
  <c r="T26" i="3"/>
  <c r="S27" i="3"/>
  <c r="T27" i="3"/>
  <c r="S28" i="3"/>
  <c r="T28" i="3"/>
  <c r="S29" i="3"/>
  <c r="T29" i="3"/>
  <c r="S30" i="3"/>
  <c r="T30" i="3"/>
  <c r="S31" i="3"/>
  <c r="T31" i="3"/>
  <c r="S32" i="3"/>
  <c r="T32" i="3"/>
  <c r="S33" i="3"/>
  <c r="T33" i="3"/>
  <c r="S34" i="3"/>
  <c r="T34" i="3"/>
  <c r="S35" i="3"/>
  <c r="T35" i="3"/>
  <c r="S36" i="3"/>
  <c r="T36" i="3"/>
  <c r="S37" i="3"/>
  <c r="T37" i="3"/>
  <c r="S38" i="3"/>
  <c r="T38" i="3"/>
  <c r="S39" i="3"/>
  <c r="T39" i="3"/>
  <c r="S40" i="3"/>
  <c r="T40" i="3"/>
  <c r="S41" i="3"/>
  <c r="T41" i="3"/>
  <c r="S42" i="3"/>
  <c r="T42" i="3"/>
  <c r="S43" i="3"/>
  <c r="T43" i="3"/>
  <c r="S44" i="3"/>
  <c r="T44" i="3"/>
  <c r="S45" i="3"/>
  <c r="T45" i="3"/>
  <c r="S46" i="3"/>
  <c r="T46" i="3"/>
  <c r="S47" i="3"/>
  <c r="T47" i="3"/>
  <c r="S48" i="3"/>
  <c r="T48" i="3"/>
  <c r="S49" i="3"/>
  <c r="T49" i="3"/>
  <c r="S50" i="3"/>
  <c r="T50" i="3"/>
  <c r="S51" i="3"/>
  <c r="T51" i="3"/>
  <c r="S52" i="3"/>
  <c r="T52" i="3"/>
  <c r="S53" i="3"/>
  <c r="T53" i="3"/>
  <c r="S54" i="3"/>
  <c r="T54" i="3"/>
  <c r="S55" i="3"/>
  <c r="T55" i="3"/>
  <c r="S56" i="3"/>
  <c r="T56" i="3"/>
  <c r="S57" i="3"/>
  <c r="T57" i="3"/>
  <c r="S58" i="3"/>
  <c r="T58" i="3"/>
  <c r="S59" i="3"/>
  <c r="T59" i="3"/>
  <c r="S60" i="3"/>
  <c r="T60" i="3"/>
  <c r="S61" i="3"/>
  <c r="T61" i="3"/>
  <c r="S62" i="3"/>
  <c r="T62" i="3"/>
  <c r="S63" i="3"/>
  <c r="T63" i="3"/>
  <c r="S64" i="3"/>
  <c r="T64" i="3"/>
  <c r="S65" i="3"/>
  <c r="T65" i="3"/>
  <c r="S66" i="3"/>
  <c r="T66" i="3"/>
  <c r="S67" i="3"/>
  <c r="T67" i="3"/>
  <c r="S68" i="3"/>
  <c r="T68" i="3"/>
  <c r="S69" i="3"/>
  <c r="T69" i="3"/>
  <c r="S70" i="3"/>
  <c r="T70" i="3"/>
  <c r="S71" i="3"/>
  <c r="T71" i="3"/>
  <c r="S72" i="3"/>
  <c r="T72" i="3"/>
  <c r="S73" i="3"/>
  <c r="T73" i="3"/>
  <c r="S74" i="3"/>
  <c r="T74" i="3"/>
  <c r="S75" i="3"/>
  <c r="T75" i="3"/>
  <c r="S76" i="3"/>
  <c r="T76" i="3"/>
  <c r="S77" i="3"/>
  <c r="T77" i="3"/>
  <c r="S78" i="3"/>
  <c r="T78" i="3"/>
  <c r="S79" i="3"/>
  <c r="T79" i="3"/>
  <c r="S80" i="3"/>
  <c r="T80" i="3"/>
  <c r="S81" i="3"/>
  <c r="T81" i="3"/>
  <c r="S82" i="3"/>
  <c r="T82" i="3"/>
  <c r="S83" i="3"/>
  <c r="T83" i="3"/>
  <c r="S84" i="3"/>
  <c r="T84" i="3"/>
  <c r="S85" i="3"/>
  <c r="T85" i="3"/>
  <c r="S86" i="3"/>
  <c r="T86" i="3"/>
  <c r="S87" i="3"/>
  <c r="T87" i="3"/>
  <c r="S88" i="3"/>
  <c r="T88" i="3"/>
  <c r="S89" i="3"/>
  <c r="T89" i="3"/>
  <c r="S90" i="3"/>
  <c r="T90" i="3"/>
  <c r="S91" i="3"/>
  <c r="T91" i="3"/>
  <c r="S92" i="3"/>
  <c r="T92" i="3"/>
  <c r="S93" i="3"/>
  <c r="T93" i="3"/>
  <c r="S94" i="3"/>
  <c r="T94" i="3"/>
  <c r="S95" i="3"/>
  <c r="T95" i="3"/>
  <c r="S96" i="3"/>
  <c r="T96" i="3"/>
  <c r="S97" i="3"/>
  <c r="T97" i="3"/>
  <c r="S98" i="3"/>
  <c r="T98" i="3"/>
  <c r="S99" i="3"/>
  <c r="T99" i="3"/>
  <c r="S100" i="3"/>
  <c r="T100" i="3"/>
  <c r="S101" i="3"/>
  <c r="T101" i="3"/>
  <c r="S102" i="3"/>
  <c r="T102" i="3"/>
  <c r="S103" i="3"/>
  <c r="T103" i="3"/>
  <c r="S104" i="3"/>
  <c r="T104" i="3"/>
  <c r="S105" i="3"/>
  <c r="T105" i="3"/>
  <c r="S106" i="3"/>
  <c r="T106" i="3"/>
  <c r="S107" i="3"/>
  <c r="T107" i="3"/>
  <c r="S108" i="3"/>
  <c r="T108" i="3"/>
  <c r="S109" i="3"/>
  <c r="T109" i="3"/>
  <c r="S110" i="3"/>
  <c r="T110" i="3"/>
  <c r="S111" i="3"/>
  <c r="T111" i="3"/>
  <c r="S112" i="3"/>
  <c r="T112" i="3"/>
  <c r="S113" i="3"/>
  <c r="T113" i="3"/>
  <c r="S114" i="3"/>
  <c r="T114" i="3"/>
  <c r="S115" i="3"/>
  <c r="T115" i="3"/>
  <c r="T2" i="3"/>
  <c r="S2" i="3"/>
</calcChain>
</file>

<file path=xl/sharedStrings.xml><?xml version="1.0" encoding="utf-8"?>
<sst xmlns="http://schemas.openxmlformats.org/spreadsheetml/2006/main" count="301" uniqueCount="282">
  <si>
    <t>School Year</t>
  </si>
  <si>
    <t>Alpine District</t>
  </si>
  <si>
    <t>Beaver District</t>
  </si>
  <si>
    <t>Box Elder District</t>
  </si>
  <si>
    <t>Cache District</t>
  </si>
  <si>
    <t>Carbon District</t>
  </si>
  <si>
    <t>Daggett District</t>
  </si>
  <si>
    <t>Davis District</t>
  </si>
  <si>
    <t>Duchesne District</t>
  </si>
  <si>
    <t>Emery District</t>
  </si>
  <si>
    <t>Garfield District</t>
  </si>
  <si>
    <t>Grand District</t>
  </si>
  <si>
    <t>Granite District</t>
  </si>
  <si>
    <t>Iron District</t>
  </si>
  <si>
    <t>Jordan District</t>
  </si>
  <si>
    <t>Juab District</t>
  </si>
  <si>
    <t>Kane District</t>
  </si>
  <si>
    <t>Millard District</t>
  </si>
  <si>
    <t>Morgan District</t>
  </si>
  <si>
    <t>Nebo District</t>
  </si>
  <si>
    <t>1B</t>
  </si>
  <si>
    <t>Utah County Academy of Science</t>
  </si>
  <si>
    <t>Charter</t>
  </si>
  <si>
    <t>1C</t>
  </si>
  <si>
    <t>Odyssey Charter School</t>
  </si>
  <si>
    <t>1D</t>
  </si>
  <si>
    <t>Renaissance Academy</t>
  </si>
  <si>
    <t>1E</t>
  </si>
  <si>
    <t>Guadalupe School</t>
  </si>
  <si>
    <t>1F</t>
  </si>
  <si>
    <t>Quest Academy</t>
  </si>
  <si>
    <t>1G</t>
  </si>
  <si>
    <t>Jefferson Academy</t>
  </si>
  <si>
    <t>1I</t>
  </si>
  <si>
    <t>Utah International Charter School</t>
  </si>
  <si>
    <t>1K</t>
  </si>
  <si>
    <t>Vanguard Academy</t>
  </si>
  <si>
    <t>1L</t>
  </si>
  <si>
    <t>Athlos Academy of Utah</t>
  </si>
  <si>
    <t>1M</t>
  </si>
  <si>
    <t>Advantage Arts Academy</t>
  </si>
  <si>
    <t>North Sanpete District</t>
  </si>
  <si>
    <t>North Summit District</t>
  </si>
  <si>
    <t>Park City District</t>
  </si>
  <si>
    <t>Piute District</t>
  </si>
  <si>
    <t>Rich District</t>
  </si>
  <si>
    <t>San Juan District</t>
  </si>
  <si>
    <t>Sevier District</t>
  </si>
  <si>
    <t>South Sanpete District</t>
  </si>
  <si>
    <t>South Summit District</t>
  </si>
  <si>
    <t>Tintic District</t>
  </si>
  <si>
    <t>2B</t>
  </si>
  <si>
    <t>Lincoln Academy</t>
  </si>
  <si>
    <t>2C</t>
  </si>
  <si>
    <t>Intech Collegiate Academy</t>
  </si>
  <si>
    <t>2D</t>
  </si>
  <si>
    <t>Channing Hall</t>
  </si>
  <si>
    <t>2E</t>
  </si>
  <si>
    <t>Karl G. Maeser Preparatory Academy</t>
  </si>
  <si>
    <t>2F</t>
  </si>
  <si>
    <t>Rockwell Charter High School</t>
  </si>
  <si>
    <t>2G</t>
  </si>
  <si>
    <t>Vista School</t>
  </si>
  <si>
    <t>2H</t>
  </si>
  <si>
    <t>Utah Connections Academy</t>
  </si>
  <si>
    <t>2I</t>
  </si>
  <si>
    <t>Esperanza School</t>
  </si>
  <si>
    <t>2J</t>
  </si>
  <si>
    <t>Ascent Academies of Utah</t>
  </si>
  <si>
    <t>2K</t>
  </si>
  <si>
    <t>Utah Military Academy</t>
  </si>
  <si>
    <t>2L</t>
  </si>
  <si>
    <t>The Center for Creativity Innovation and Discovery</t>
  </si>
  <si>
    <t>Tooele District</t>
  </si>
  <si>
    <t>Uintah District</t>
  </si>
  <si>
    <t>Wasatch District</t>
  </si>
  <si>
    <t>Washington District</t>
  </si>
  <si>
    <t>Wayne District</t>
  </si>
  <si>
    <t>Weber District</t>
  </si>
  <si>
    <t>Salt Lake District</t>
  </si>
  <si>
    <t>Ogden City District</t>
  </si>
  <si>
    <t>Provo District</t>
  </si>
  <si>
    <t>Logan City District</t>
  </si>
  <si>
    <t>3B</t>
  </si>
  <si>
    <t>Beehive Science &amp; Technology Academy</t>
  </si>
  <si>
    <t>3C</t>
  </si>
  <si>
    <t>Entheos Academy</t>
  </si>
  <si>
    <t>3D</t>
  </si>
  <si>
    <t>Spectrum Academy</t>
  </si>
  <si>
    <t>3E</t>
  </si>
  <si>
    <t>C.S. Lewis Academy</t>
  </si>
  <si>
    <t>3F</t>
  </si>
  <si>
    <t>Venture Academy</t>
  </si>
  <si>
    <t>3G</t>
  </si>
  <si>
    <t>Bear River Charter School</t>
  </si>
  <si>
    <t>3H</t>
  </si>
  <si>
    <t>Endeavor Hall</t>
  </si>
  <si>
    <t>3I</t>
  </si>
  <si>
    <t>Leadership Learning Academy</t>
  </si>
  <si>
    <t>3J</t>
  </si>
  <si>
    <t>Mountain View Montessori</t>
  </si>
  <si>
    <t>3K</t>
  </si>
  <si>
    <t>Roots Charter High School</t>
  </si>
  <si>
    <t>3L</t>
  </si>
  <si>
    <t>Leadership Academy of Utah</t>
  </si>
  <si>
    <t>3M</t>
  </si>
  <si>
    <t>Bridge Elementary School</t>
  </si>
  <si>
    <t>Murray District</t>
  </si>
  <si>
    <t>Canyons District</t>
  </si>
  <si>
    <t>4B</t>
  </si>
  <si>
    <t>Wasatch Peak Academy</t>
  </si>
  <si>
    <t>4C</t>
  </si>
  <si>
    <t>Lakeview Academy</t>
  </si>
  <si>
    <t>4D</t>
  </si>
  <si>
    <t>Syracuse Arts Academy</t>
  </si>
  <si>
    <t>4E</t>
  </si>
  <si>
    <t>Dual Immersion Academy</t>
  </si>
  <si>
    <t>4F</t>
  </si>
  <si>
    <t>Salt Lake Center for Science Education</t>
  </si>
  <si>
    <t>4G</t>
  </si>
  <si>
    <t>Maria Montessori Academy</t>
  </si>
  <si>
    <t>4I</t>
  </si>
  <si>
    <t>Mana Academy Charter School</t>
  </si>
  <si>
    <t>4K</t>
  </si>
  <si>
    <t>Athenian eAcademy</t>
  </si>
  <si>
    <t>4M</t>
  </si>
  <si>
    <t>Mountain Sunrise Academy</t>
  </si>
  <si>
    <t>5B</t>
  </si>
  <si>
    <t>North Star Academy</t>
  </si>
  <si>
    <t>5C</t>
  </si>
  <si>
    <t>Legacy Preparatory Academy</t>
  </si>
  <si>
    <t>5D</t>
  </si>
  <si>
    <t>George Washington Academy</t>
  </si>
  <si>
    <t>5E</t>
  </si>
  <si>
    <t>Edith Bowen Laboratory School</t>
  </si>
  <si>
    <t>5F</t>
  </si>
  <si>
    <t>Utah Virtual Academy</t>
  </si>
  <si>
    <t>5G</t>
  </si>
  <si>
    <t>Canyon Grove Academy</t>
  </si>
  <si>
    <t>5H</t>
  </si>
  <si>
    <t>Highmark Charter School</t>
  </si>
  <si>
    <t>5I</t>
  </si>
  <si>
    <t>Voyage Academy</t>
  </si>
  <si>
    <t>5J</t>
  </si>
  <si>
    <t>Mountain West Montessori Academy</t>
  </si>
  <si>
    <t>5K</t>
  </si>
  <si>
    <t>Wasatch Waldorf Charter School</t>
  </si>
  <si>
    <t>5L</t>
  </si>
  <si>
    <t>Ignite Entrepreneurship Academy</t>
  </si>
  <si>
    <t>Ogden Preparatory Academy</t>
  </si>
  <si>
    <t>6D</t>
  </si>
  <si>
    <t>Noah Webster Academy</t>
  </si>
  <si>
    <t>6F</t>
  </si>
  <si>
    <t>Early Light Academy at Daybreak</t>
  </si>
  <si>
    <t>6G</t>
  </si>
  <si>
    <t>Weilenmann School of Discovery</t>
  </si>
  <si>
    <t>6H</t>
  </si>
  <si>
    <t>Promontory School of Expeditionary Learning</t>
  </si>
  <si>
    <t>6J</t>
  </si>
  <si>
    <t>Scholar Academy</t>
  </si>
  <si>
    <t>6K</t>
  </si>
  <si>
    <t>Franklin Discovery Academy</t>
  </si>
  <si>
    <t>6L</t>
  </si>
  <si>
    <t>Bonneville Academy</t>
  </si>
  <si>
    <t>American Preparatory Academy</t>
  </si>
  <si>
    <t>7B</t>
  </si>
  <si>
    <t>Reagan Academy</t>
  </si>
  <si>
    <t>7C</t>
  </si>
  <si>
    <t>Monticello Academy</t>
  </si>
  <si>
    <t>7D</t>
  </si>
  <si>
    <t>Salt Lake School for the Performing Arts</t>
  </si>
  <si>
    <t>7E</t>
  </si>
  <si>
    <t>Gateway Preparatory Academy</t>
  </si>
  <si>
    <t>7F</t>
  </si>
  <si>
    <t>Excelsior Academy</t>
  </si>
  <si>
    <t>7G</t>
  </si>
  <si>
    <t>Summit Academy High School</t>
  </si>
  <si>
    <t>7H</t>
  </si>
  <si>
    <t>Pacific Heritage Academy</t>
  </si>
  <si>
    <t>7I</t>
  </si>
  <si>
    <t>Weber State University Charter Academy</t>
  </si>
  <si>
    <t>7J</t>
  </si>
  <si>
    <t>Greenwood Charter School</t>
  </si>
  <si>
    <t>7K</t>
  </si>
  <si>
    <t>Wallace Stegner Academy</t>
  </si>
  <si>
    <t>7L</t>
  </si>
  <si>
    <t>Treeside Charter School</t>
  </si>
  <si>
    <t>Walden School of Liberal Arts</t>
  </si>
  <si>
    <t>Freedom Preparatory Academy</t>
  </si>
  <si>
    <t>Academy for Math Engineering &amp; Science</t>
  </si>
  <si>
    <t>Pinnacle Canyon Academy</t>
  </si>
  <si>
    <t>City Academy</t>
  </si>
  <si>
    <t>Soldier Hollow Charter School</t>
  </si>
  <si>
    <t>8B</t>
  </si>
  <si>
    <t>American Leadership Academy</t>
  </si>
  <si>
    <t>8C</t>
  </si>
  <si>
    <t>Mountainville Academy</t>
  </si>
  <si>
    <t>8D</t>
  </si>
  <si>
    <t>Open Classroom</t>
  </si>
  <si>
    <t>8E</t>
  </si>
  <si>
    <t>Merit College Preparatory Academy</t>
  </si>
  <si>
    <t>8F</t>
  </si>
  <si>
    <t>Hawthorn Academy</t>
  </si>
  <si>
    <t>8G</t>
  </si>
  <si>
    <t>Good Foundations Academy</t>
  </si>
  <si>
    <t>8H</t>
  </si>
  <si>
    <t>Valley Academy</t>
  </si>
  <si>
    <t>8I</t>
  </si>
  <si>
    <t>Winter Sports School</t>
  </si>
  <si>
    <t>8J</t>
  </si>
  <si>
    <t>Terra Academy</t>
  </si>
  <si>
    <t>8K</t>
  </si>
  <si>
    <t>American Academy of Innovation</t>
  </si>
  <si>
    <t>8L</t>
  </si>
  <si>
    <t>Real Salt Lake Academy High School</t>
  </si>
  <si>
    <t>Utah Arts Academy OLD</t>
  </si>
  <si>
    <t>Uintah River High</t>
  </si>
  <si>
    <t>John Hancock Charter School</t>
  </si>
  <si>
    <t>Thomas Edison</t>
  </si>
  <si>
    <t>Timpanogos Academy</t>
  </si>
  <si>
    <t>Salt Lake Arts Academy</t>
  </si>
  <si>
    <t>Fast Forward High</t>
  </si>
  <si>
    <t>9B</t>
  </si>
  <si>
    <t>Navigator Pointe Academy</t>
  </si>
  <si>
    <t>9C</t>
  </si>
  <si>
    <t>Paradigm High School</t>
  </si>
  <si>
    <t>9D</t>
  </si>
  <si>
    <t>Canyon Rim Academy</t>
  </si>
  <si>
    <t>9E</t>
  </si>
  <si>
    <t>Providence Hall</t>
  </si>
  <si>
    <t>9F</t>
  </si>
  <si>
    <t>Mountain Heights Academy</t>
  </si>
  <si>
    <t>9I</t>
  </si>
  <si>
    <t>Utah Career Path High School</t>
  </si>
  <si>
    <t>9J</t>
  </si>
  <si>
    <t>Lumen Scholar Institute</t>
  </si>
  <si>
    <t>9K</t>
  </si>
  <si>
    <t>St. George Academy</t>
  </si>
  <si>
    <t>A1</t>
  </si>
  <si>
    <t>No. UT. Acad. for Math Engineering &amp; Science</t>
  </si>
  <si>
    <t>A2</t>
  </si>
  <si>
    <t>Ranches Academy</t>
  </si>
  <si>
    <t>A3</t>
  </si>
  <si>
    <t>Davinci Academy</t>
  </si>
  <si>
    <t>A4</t>
  </si>
  <si>
    <t>Summit Academy</t>
  </si>
  <si>
    <t>A5</t>
  </si>
  <si>
    <t>Itineris Early College High</t>
  </si>
  <si>
    <t>A6</t>
  </si>
  <si>
    <t>North Davis Preparatory Academy</t>
  </si>
  <si>
    <t>A7</t>
  </si>
  <si>
    <t>Moab Charter School</t>
  </si>
  <si>
    <t>A8</t>
  </si>
  <si>
    <t>East Hollywood High</t>
  </si>
  <si>
    <t>A9</t>
  </si>
  <si>
    <t>Success Academy</t>
  </si>
  <si>
    <t>ID</t>
  </si>
  <si>
    <t>SPED Resource + SPED SC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</si>
  <si>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</si>
  <si>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</si>
  <si>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</si>
  <si>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</si>
  <si>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</si>
  <si>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</si>
  <si>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</si>
  <si>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</si>
  <si>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</si>
  <si>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</si>
  <si>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</si>
  <si>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</si>
  <si>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</si>
  <si>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SPED Resource</t>
  </si>
  <si>
    <t>SPED Self-Contained</t>
  </si>
  <si>
    <t>Total K-12 Regular Plus Self Contained</t>
  </si>
  <si>
    <t>District</t>
  </si>
  <si>
    <t>District Subtotal</t>
  </si>
  <si>
    <t>Charter Subtotal</t>
  </si>
  <si>
    <t>State Total</t>
  </si>
  <si>
    <t>USDB</t>
  </si>
  <si>
    <t>Total K-12 Regular + SPED SC</t>
  </si>
  <si>
    <t xml:space="preserve">Title: </t>
  </si>
  <si>
    <t>Average Daily Membership (ADM) School Year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</si>
</sst>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2" fontId="0" fillId="0" borderId="10" xfId="0" applyNumberFormat="1" applyBorder="1"/>
    <xf numFmtId="0" fontId="0" fillId="0" borderId="10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0" xfId="0" applyBorder="1"/>
    <xf numFmtId="0" fontId="16" fillId="34" borderId="10" xfId="0" applyFont="1" applyFill="1" applyBorder="1"/>
    <xf numFmtId="2" fontId="16" fillId="34" borderId="10" xfId="0" applyNumberFormat="1" applyFont="1" applyFill="1" applyBorder="1"/>
    <xf numFmtId="1" fontId="16" fillId="34" borderId="10" xfId="0" applyNumberFormat="1" applyFont="1" applyFill="1" applyBorder="1" applyAlignment="1">
      <alignment horizontal="center"/>
    </xf>
    <xf numFmtId="43" fontId="0" fillId="0" borderId="10" xfId="42" applyFont="1" applyBorder="1"/>
    <xf numFmtId="43" fontId="16" fillId="34" borderId="10" xfId="42" applyFont="1" applyFill="1" applyBorder="1"/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 wrapText="1"/>
    </xf>
    <xf numFmtId="0" fontId="16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A02BB-21AB-434C-B36E-87ECF20C87D1}">
  <dimension ref="A1:B1"/>
  <sheetViews>
    <sheetView tabSelected="1" workbookViewId="0">
      <selection activeCell="U11" sqref="U11"/>
    </sheetView>
  </sheetViews>
  <sheetFormatPr defaultRowHeight="14.25" x14ac:dyDescent="0.45"/>
  <sheetData>
    <row r="1" spans="1:2" x14ac:dyDescent="0.45">
      <c r="A1" s="13" t="s">
        <v>280</v>
      </c>
      <c r="B1" t="s">
        <v>281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workbookViewId="0">
      <pane ySplit="1" topLeftCell="A2" activePane="bottomLeft" state="frozen"/>
      <selection pane="bottomLeft" activeCell="D10" sqref="D10"/>
    </sheetView>
  </sheetViews>
  <sheetFormatPr defaultRowHeight="14.25" x14ac:dyDescent="0.45"/>
  <cols>
    <col min="1" max="1" width="7.19921875" bestFit="1" customWidth="1"/>
    <col min="2" max="2" width="19.19921875" bestFit="1" customWidth="1"/>
    <col min="3" max="3" width="15" bestFit="1" customWidth="1"/>
    <col min="4" max="4" width="16.19921875" bestFit="1" customWidth="1"/>
    <col min="5" max="13" width="11.86328125" bestFit="1" customWidth="1"/>
    <col min="14" max="16" width="12.86328125" bestFit="1" customWidth="1"/>
    <col min="17" max="17" width="17.796875" bestFit="1" customWidth="1"/>
    <col min="18" max="18" width="22.53125" bestFit="1" customWidth="1"/>
    <col min="19" max="19" width="17" bestFit="1" customWidth="1"/>
    <col min="20" max="20" width="14.796875" bestFit="1" customWidth="1"/>
  </cols>
  <sheetData>
    <row r="1" spans="1:20" s="4" customFormat="1" ht="28.5" x14ac:dyDescent="0.45">
      <c r="A1" s="11" t="s">
        <v>256</v>
      </c>
      <c r="B1" s="11" t="s">
        <v>274</v>
      </c>
      <c r="C1" s="11" t="s">
        <v>0</v>
      </c>
      <c r="D1" s="11" t="s">
        <v>258</v>
      </c>
      <c r="E1" s="11" t="s">
        <v>259</v>
      </c>
      <c r="F1" s="11" t="s">
        <v>260</v>
      </c>
      <c r="G1" s="11" t="s">
        <v>261</v>
      </c>
      <c r="H1" s="11" t="s">
        <v>262</v>
      </c>
      <c r="I1" s="11" t="s">
        <v>263</v>
      </c>
      <c r="J1" s="11" t="s">
        <v>264</v>
      </c>
      <c r="K1" s="11" t="s">
        <v>265</v>
      </c>
      <c r="L1" s="11" t="s">
        <v>266</v>
      </c>
      <c r="M1" s="11" t="s">
        <v>267</v>
      </c>
      <c r="N1" s="11" t="s">
        <v>268</v>
      </c>
      <c r="O1" s="11" t="s">
        <v>269</v>
      </c>
      <c r="P1" s="11" t="s">
        <v>270</v>
      </c>
      <c r="Q1" s="11" t="s">
        <v>271</v>
      </c>
      <c r="R1" s="12" t="s">
        <v>272</v>
      </c>
      <c r="S1" s="12" t="s">
        <v>273</v>
      </c>
      <c r="T1" s="12" t="s">
        <v>257</v>
      </c>
    </row>
    <row r="2" spans="1:20" x14ac:dyDescent="0.45">
      <c r="A2" s="3">
        <v>1</v>
      </c>
      <c r="B2" s="2" t="s">
        <v>1</v>
      </c>
      <c r="C2" s="3">
        <v>2022</v>
      </c>
      <c r="D2" s="9">
        <v>6125.8166666666666</v>
      </c>
      <c r="E2" s="9">
        <v>6059.4611111111108</v>
      </c>
      <c r="F2" s="9">
        <v>6007.9777777777781</v>
      </c>
      <c r="G2" s="9">
        <v>6147.1555555555551</v>
      </c>
      <c r="H2" s="9">
        <v>6060.2611111111109</v>
      </c>
      <c r="I2" s="9">
        <v>6102.3111111111111</v>
      </c>
      <c r="J2" s="9">
        <v>6198.8</v>
      </c>
      <c r="K2" s="9">
        <v>6551.8833333333332</v>
      </c>
      <c r="L2" s="9">
        <v>6696.4944444444445</v>
      </c>
      <c r="M2" s="9">
        <v>6744.7777777777774</v>
      </c>
      <c r="N2" s="9">
        <v>6630.9666666666662</v>
      </c>
      <c r="O2" s="9">
        <v>6400.15</v>
      </c>
      <c r="P2" s="9">
        <v>5673.8611111111113</v>
      </c>
      <c r="Q2" s="9">
        <v>6951.75</v>
      </c>
      <c r="R2" s="9">
        <v>1578.7777777777778</v>
      </c>
      <c r="S2" s="9">
        <f>SUM(D2:P2)+R2</f>
        <v>82978.694444444438</v>
      </c>
      <c r="T2" s="9">
        <f>R2+Q2</f>
        <v>8530.5277777777774</v>
      </c>
    </row>
    <row r="3" spans="1:20" x14ac:dyDescent="0.45">
      <c r="A3" s="3">
        <v>2</v>
      </c>
      <c r="B3" s="2" t="s">
        <v>2</v>
      </c>
      <c r="C3" s="3">
        <v>2022</v>
      </c>
      <c r="D3" s="9">
        <v>119</v>
      </c>
      <c r="E3" s="9">
        <v>108.72777777777777</v>
      </c>
      <c r="F3" s="9">
        <v>112.13888888888889</v>
      </c>
      <c r="G3" s="9">
        <v>115.98333333333333</v>
      </c>
      <c r="H3" s="9">
        <v>102.85</v>
      </c>
      <c r="I3" s="9">
        <v>110.59444444444445</v>
      </c>
      <c r="J3" s="9">
        <v>128.09444444444443</v>
      </c>
      <c r="K3" s="9">
        <v>119.11666666666666</v>
      </c>
      <c r="L3" s="9">
        <v>132.25</v>
      </c>
      <c r="M3" s="9">
        <v>105.50555555555556</v>
      </c>
      <c r="N3" s="9">
        <v>110.99444444444444</v>
      </c>
      <c r="O3" s="9">
        <v>121.92777777777778</v>
      </c>
      <c r="P3" s="9">
        <v>102.63888888888889</v>
      </c>
      <c r="Q3" s="9">
        <v>201.9</v>
      </c>
      <c r="R3" s="9">
        <v>19.711111111111112</v>
      </c>
      <c r="S3" s="9">
        <f t="shared" ref="S3:S45" si="0">SUM(D3:P3)+R3</f>
        <v>1509.5333333333333</v>
      </c>
      <c r="T3" s="9">
        <f t="shared" ref="T3:T45" si="1">R3+Q3</f>
        <v>221.61111111111111</v>
      </c>
    </row>
    <row r="4" spans="1:20" x14ac:dyDescent="0.45">
      <c r="A4" s="3">
        <v>3</v>
      </c>
      <c r="B4" s="2" t="s">
        <v>3</v>
      </c>
      <c r="C4" s="3">
        <v>2022</v>
      </c>
      <c r="D4" s="9">
        <v>913.13333333333333</v>
      </c>
      <c r="E4" s="9">
        <v>952.11111111111109</v>
      </c>
      <c r="F4" s="9">
        <v>892.87222222222226</v>
      </c>
      <c r="G4" s="9">
        <v>908.55555555555554</v>
      </c>
      <c r="H4" s="9">
        <v>870.7166666666667</v>
      </c>
      <c r="I4" s="9">
        <v>915.15</v>
      </c>
      <c r="J4" s="9">
        <v>938.9</v>
      </c>
      <c r="K4" s="9">
        <v>974.20555555555552</v>
      </c>
      <c r="L4" s="9">
        <v>943.17222222222222</v>
      </c>
      <c r="M4" s="9">
        <v>1043.0611111111111</v>
      </c>
      <c r="N4" s="9">
        <v>971.77222222222224</v>
      </c>
      <c r="O4" s="9">
        <v>870.22777777777776</v>
      </c>
      <c r="P4" s="9">
        <v>819.87777777777774</v>
      </c>
      <c r="Q4" s="9">
        <v>1172.0666666666666</v>
      </c>
      <c r="R4" s="9">
        <v>202.26666666666668</v>
      </c>
      <c r="S4" s="9">
        <f t="shared" si="0"/>
        <v>12216.02222222222</v>
      </c>
      <c r="T4" s="9">
        <f t="shared" si="1"/>
        <v>1374.3333333333333</v>
      </c>
    </row>
    <row r="5" spans="1:20" x14ac:dyDescent="0.45">
      <c r="A5" s="3">
        <v>4</v>
      </c>
      <c r="B5" s="2" t="s">
        <v>4</v>
      </c>
      <c r="C5" s="3">
        <v>2022</v>
      </c>
      <c r="D5" s="9">
        <v>1365.8777777777777</v>
      </c>
      <c r="E5" s="9">
        <v>1327.15</v>
      </c>
      <c r="F5" s="9">
        <v>1364.7222222222222</v>
      </c>
      <c r="G5" s="9">
        <v>1388.1277777777777</v>
      </c>
      <c r="H5" s="9">
        <v>1447.3555555555556</v>
      </c>
      <c r="I5" s="9">
        <v>1458.1444444444444</v>
      </c>
      <c r="J5" s="9">
        <v>1421.1055555555556</v>
      </c>
      <c r="K5" s="9">
        <v>1481.6388888888889</v>
      </c>
      <c r="L5" s="9">
        <v>1481.3444444444444</v>
      </c>
      <c r="M5" s="9">
        <v>1705.6388888888889</v>
      </c>
      <c r="N5" s="9">
        <v>1649.0555555555557</v>
      </c>
      <c r="O5" s="9">
        <v>1551.7</v>
      </c>
      <c r="P5" s="9">
        <v>1535.4333333333334</v>
      </c>
      <c r="Q5" s="9">
        <v>1942.4444444444443</v>
      </c>
      <c r="R5" s="9">
        <v>316.53333333333336</v>
      </c>
      <c r="S5" s="9">
        <f t="shared" si="0"/>
        <v>19493.82777777778</v>
      </c>
      <c r="T5" s="9">
        <f t="shared" si="1"/>
        <v>2258.9777777777776</v>
      </c>
    </row>
    <row r="6" spans="1:20" x14ac:dyDescent="0.45">
      <c r="A6" s="3">
        <v>5</v>
      </c>
      <c r="B6" s="2" t="s">
        <v>5</v>
      </c>
      <c r="C6" s="3">
        <v>2022</v>
      </c>
      <c r="D6" s="9">
        <v>238.26666666666668</v>
      </c>
      <c r="E6" s="9">
        <v>217.63888888888889</v>
      </c>
      <c r="F6" s="9">
        <v>211.27222222222221</v>
      </c>
      <c r="G6" s="9">
        <v>278.36111111111109</v>
      </c>
      <c r="H6" s="9">
        <v>252.35</v>
      </c>
      <c r="I6" s="9">
        <v>252.38888888888889</v>
      </c>
      <c r="J6" s="9">
        <v>259.81666666666666</v>
      </c>
      <c r="K6" s="9">
        <v>271.71111111111111</v>
      </c>
      <c r="L6" s="9">
        <v>265.07777777777778</v>
      </c>
      <c r="M6" s="9">
        <v>296.37222222222221</v>
      </c>
      <c r="N6" s="9">
        <v>238.95555555555555</v>
      </c>
      <c r="O6" s="9">
        <v>222.12222222222223</v>
      </c>
      <c r="P6" s="9">
        <v>257.18888888888887</v>
      </c>
      <c r="Q6" s="9">
        <v>438.9111111111111</v>
      </c>
      <c r="R6" s="9">
        <v>67.177777777777777</v>
      </c>
      <c r="S6" s="9">
        <f t="shared" si="0"/>
        <v>3328.7000000000003</v>
      </c>
      <c r="T6" s="9">
        <f t="shared" si="1"/>
        <v>506.08888888888885</v>
      </c>
    </row>
    <row r="7" spans="1:20" x14ac:dyDescent="0.45">
      <c r="A7" s="3">
        <v>6</v>
      </c>
      <c r="B7" s="2" t="s">
        <v>6</v>
      </c>
      <c r="C7" s="3">
        <v>2022</v>
      </c>
      <c r="D7" s="9">
        <v>12.272222222222222</v>
      </c>
      <c r="E7" s="9">
        <v>12.161111111111111</v>
      </c>
      <c r="F7" s="9">
        <v>10.133333333333333</v>
      </c>
      <c r="G7" s="9">
        <v>13.516666666666667</v>
      </c>
      <c r="H7" s="9">
        <v>11.616666666666667</v>
      </c>
      <c r="I7" s="9">
        <v>15.583333333333334</v>
      </c>
      <c r="J7" s="9">
        <v>11.838888888888889</v>
      </c>
      <c r="K7" s="9">
        <v>12</v>
      </c>
      <c r="L7" s="9">
        <v>15.694444444444445</v>
      </c>
      <c r="M7" s="9">
        <v>18.272222222222222</v>
      </c>
      <c r="N7" s="9">
        <v>16</v>
      </c>
      <c r="O7" s="9">
        <v>17.100000000000001</v>
      </c>
      <c r="P7" s="9">
        <v>14.455555555555556</v>
      </c>
      <c r="Q7" s="9">
        <v>27.161111111111111</v>
      </c>
      <c r="R7" s="9">
        <v>3.5666666666666669</v>
      </c>
      <c r="S7" s="9">
        <f t="shared" si="0"/>
        <v>184.21111111111108</v>
      </c>
      <c r="T7" s="9">
        <f t="shared" si="1"/>
        <v>30.727777777777778</v>
      </c>
    </row>
    <row r="8" spans="1:20" x14ac:dyDescent="0.45">
      <c r="A8" s="3">
        <v>7</v>
      </c>
      <c r="B8" s="2" t="s">
        <v>7</v>
      </c>
      <c r="C8" s="3">
        <v>2022</v>
      </c>
      <c r="D8" s="9">
        <v>4827.5777777777776</v>
      </c>
      <c r="E8" s="9">
        <v>4825.2777777777774</v>
      </c>
      <c r="F8" s="9">
        <v>5148.8388888888885</v>
      </c>
      <c r="G8" s="9">
        <v>5260.9944444444445</v>
      </c>
      <c r="H8" s="9">
        <v>5230.3166666666666</v>
      </c>
      <c r="I8" s="9">
        <v>5273.5555555555557</v>
      </c>
      <c r="J8" s="9">
        <v>5506.4277777777779</v>
      </c>
      <c r="K8" s="9">
        <v>5862.4333333333334</v>
      </c>
      <c r="L8" s="9">
        <v>5942.5055555555555</v>
      </c>
      <c r="M8" s="9">
        <v>6023.7666666666664</v>
      </c>
      <c r="N8" s="9">
        <v>5989.9222222222224</v>
      </c>
      <c r="O8" s="9">
        <v>5637.0777777777776</v>
      </c>
      <c r="P8" s="9">
        <v>5493.5666666666666</v>
      </c>
      <c r="Q8" s="9">
        <v>7830.7444444444445</v>
      </c>
      <c r="R8" s="9">
        <v>870.86666666666667</v>
      </c>
      <c r="S8" s="9">
        <f t="shared" si="0"/>
        <v>71893.127777777772</v>
      </c>
      <c r="T8" s="9">
        <f t="shared" si="1"/>
        <v>8701.6111111111113</v>
      </c>
    </row>
    <row r="9" spans="1:20" x14ac:dyDescent="0.45">
      <c r="A9" s="3">
        <v>8</v>
      </c>
      <c r="B9" s="2" t="s">
        <v>8</v>
      </c>
      <c r="C9" s="3">
        <v>2022</v>
      </c>
      <c r="D9" s="9">
        <v>343.63333333333333</v>
      </c>
      <c r="E9" s="9">
        <v>354.3</v>
      </c>
      <c r="F9" s="9">
        <v>367.97777777777776</v>
      </c>
      <c r="G9" s="9">
        <v>416.77777777777777</v>
      </c>
      <c r="H9" s="9">
        <v>357.96666666666664</v>
      </c>
      <c r="I9" s="9">
        <v>372.49444444444447</v>
      </c>
      <c r="J9" s="9">
        <v>393.07777777777778</v>
      </c>
      <c r="K9" s="9">
        <v>404.26111111111112</v>
      </c>
      <c r="L9" s="9">
        <v>433.61666666666667</v>
      </c>
      <c r="M9" s="9">
        <v>418.85</v>
      </c>
      <c r="N9" s="9">
        <v>388.41666666666669</v>
      </c>
      <c r="O9" s="9">
        <v>349.11111111111109</v>
      </c>
      <c r="P9" s="9">
        <v>334.40555555555557</v>
      </c>
      <c r="Q9" s="9">
        <v>828.65555555555557</v>
      </c>
      <c r="R9" s="9">
        <v>125.00555555555556</v>
      </c>
      <c r="S9" s="9">
        <f t="shared" si="0"/>
        <v>5059.8944444444442</v>
      </c>
      <c r="T9" s="9">
        <f t="shared" si="1"/>
        <v>953.66111111111115</v>
      </c>
    </row>
    <row r="10" spans="1:20" x14ac:dyDescent="0.45">
      <c r="A10" s="3">
        <v>9</v>
      </c>
      <c r="B10" s="2" t="s">
        <v>9</v>
      </c>
      <c r="C10" s="3">
        <v>2022</v>
      </c>
      <c r="D10" s="9">
        <v>132.46666666666667</v>
      </c>
      <c r="E10" s="9">
        <v>166.62222222222223</v>
      </c>
      <c r="F10" s="9">
        <v>141.83333333333334</v>
      </c>
      <c r="G10" s="9">
        <v>154.84444444444443</v>
      </c>
      <c r="H10" s="9">
        <v>156.97222222222223</v>
      </c>
      <c r="I10" s="9">
        <v>152.02222222222221</v>
      </c>
      <c r="J10" s="9">
        <v>158.31666666666666</v>
      </c>
      <c r="K10" s="9">
        <v>169.4388888888889</v>
      </c>
      <c r="L10" s="9">
        <v>177.97777777777779</v>
      </c>
      <c r="M10" s="9">
        <v>175.8111111111111</v>
      </c>
      <c r="N10" s="9">
        <v>167.14444444444445</v>
      </c>
      <c r="O10" s="9">
        <v>174.12777777777777</v>
      </c>
      <c r="P10" s="9">
        <v>139.78333333333333</v>
      </c>
      <c r="Q10" s="9">
        <v>376.78888888888889</v>
      </c>
      <c r="R10" s="9">
        <v>28.038888888888888</v>
      </c>
      <c r="S10" s="9">
        <f t="shared" si="0"/>
        <v>2095.4</v>
      </c>
      <c r="T10" s="9">
        <f t="shared" si="1"/>
        <v>404.82777777777778</v>
      </c>
    </row>
    <row r="11" spans="1:20" x14ac:dyDescent="0.45">
      <c r="A11" s="3">
        <v>10</v>
      </c>
      <c r="B11" s="2" t="s">
        <v>10</v>
      </c>
      <c r="C11" s="3">
        <v>2022</v>
      </c>
      <c r="D11" s="9">
        <v>132.15</v>
      </c>
      <c r="E11" s="9">
        <v>127.67222222222222</v>
      </c>
      <c r="F11" s="9">
        <v>113.16111111111111</v>
      </c>
      <c r="G11" s="9">
        <v>108.73888888888889</v>
      </c>
      <c r="H11" s="9">
        <v>103.45555555555555</v>
      </c>
      <c r="I11" s="9">
        <v>84.844444444444449</v>
      </c>
      <c r="J11" s="9">
        <v>104.19444444444444</v>
      </c>
      <c r="K11" s="9">
        <v>69.533333333333331</v>
      </c>
      <c r="L11" s="9">
        <v>65.150000000000006</v>
      </c>
      <c r="M11" s="9">
        <v>83.455555555555549</v>
      </c>
      <c r="N11" s="9">
        <v>71.194444444444443</v>
      </c>
      <c r="O11" s="9">
        <v>76.022222222222226</v>
      </c>
      <c r="P11" s="9">
        <v>73.650000000000006</v>
      </c>
      <c r="Q11" s="9">
        <v>112.87222222222222</v>
      </c>
      <c r="R11" s="9">
        <v>11.822222222222223</v>
      </c>
      <c r="S11" s="9">
        <f t="shared" si="0"/>
        <v>1225.0444444444443</v>
      </c>
      <c r="T11" s="9">
        <f t="shared" si="1"/>
        <v>124.69444444444444</v>
      </c>
    </row>
    <row r="12" spans="1:20" x14ac:dyDescent="0.45">
      <c r="A12" s="3">
        <v>11</v>
      </c>
      <c r="B12" s="2" t="s">
        <v>11</v>
      </c>
      <c r="C12" s="3">
        <v>2022</v>
      </c>
      <c r="D12" s="9">
        <v>86.588888888888889</v>
      </c>
      <c r="E12" s="9">
        <v>104.01666666666667</v>
      </c>
      <c r="F12" s="9">
        <v>95.933333333333337</v>
      </c>
      <c r="G12" s="9">
        <v>103.61666666666666</v>
      </c>
      <c r="H12" s="9">
        <v>101.99444444444444</v>
      </c>
      <c r="I12" s="9">
        <v>116.83333333333333</v>
      </c>
      <c r="J12" s="9">
        <v>99.861111111111114</v>
      </c>
      <c r="K12" s="9">
        <v>124.47777777777777</v>
      </c>
      <c r="L12" s="9">
        <v>110.48333333333333</v>
      </c>
      <c r="M12" s="9">
        <v>123.61111111111111</v>
      </c>
      <c r="N12" s="9">
        <v>114.50555555555556</v>
      </c>
      <c r="O12" s="9">
        <v>115.76666666666667</v>
      </c>
      <c r="P12" s="9">
        <v>109.55555555555556</v>
      </c>
      <c r="Q12" s="9">
        <v>205.7</v>
      </c>
      <c r="R12" s="9">
        <v>11.71111111111111</v>
      </c>
      <c r="S12" s="9">
        <f t="shared" si="0"/>
        <v>1418.9555555555557</v>
      </c>
      <c r="T12" s="9">
        <f t="shared" si="1"/>
        <v>217.4111111111111</v>
      </c>
    </row>
    <row r="13" spans="1:20" x14ac:dyDescent="0.45">
      <c r="A13" s="3">
        <v>12</v>
      </c>
      <c r="B13" s="2" t="s">
        <v>12</v>
      </c>
      <c r="C13" s="3">
        <v>2022</v>
      </c>
      <c r="D13" s="9">
        <v>3816.2722222222224</v>
      </c>
      <c r="E13" s="9">
        <v>3966.088888888889</v>
      </c>
      <c r="F13" s="9">
        <v>4200.4888888888891</v>
      </c>
      <c r="G13" s="9">
        <v>4346.4222222222224</v>
      </c>
      <c r="H13" s="9">
        <v>4156.7777777777774</v>
      </c>
      <c r="I13" s="9">
        <v>4311.7444444444445</v>
      </c>
      <c r="J13" s="9">
        <v>4424.7722222222219</v>
      </c>
      <c r="K13" s="9">
        <v>4750.6055555555558</v>
      </c>
      <c r="L13" s="9">
        <v>4920.1722222222224</v>
      </c>
      <c r="M13" s="9">
        <v>5127.5222222222219</v>
      </c>
      <c r="N13" s="9">
        <v>4880.5944444444449</v>
      </c>
      <c r="O13" s="9">
        <v>4727.7277777777781</v>
      </c>
      <c r="P13" s="9">
        <v>3816.6</v>
      </c>
      <c r="Q13" s="9">
        <v>6036.1</v>
      </c>
      <c r="R13" s="9">
        <v>1356.5666666666666</v>
      </c>
      <c r="S13" s="9">
        <f t="shared" si="0"/>
        <v>58802.355555555558</v>
      </c>
      <c r="T13" s="9">
        <f t="shared" si="1"/>
        <v>7392.666666666667</v>
      </c>
    </row>
    <row r="14" spans="1:20" x14ac:dyDescent="0.45">
      <c r="A14" s="3">
        <v>13</v>
      </c>
      <c r="B14" s="2" t="s">
        <v>13</v>
      </c>
      <c r="C14" s="3">
        <v>2022</v>
      </c>
      <c r="D14" s="9">
        <v>884.22777777777776</v>
      </c>
      <c r="E14" s="9">
        <v>968.12777777777774</v>
      </c>
      <c r="F14" s="9">
        <v>971.01111111111106</v>
      </c>
      <c r="G14" s="9">
        <v>937.08888888888885</v>
      </c>
      <c r="H14" s="9">
        <v>904.11666666666667</v>
      </c>
      <c r="I14" s="9">
        <v>931.06111111111113</v>
      </c>
      <c r="J14" s="9">
        <v>953.05</v>
      </c>
      <c r="K14" s="9">
        <v>883.54444444444448</v>
      </c>
      <c r="L14" s="9">
        <v>908.01666666666665</v>
      </c>
      <c r="M14" s="9">
        <v>903.68888888888887</v>
      </c>
      <c r="N14" s="9">
        <v>844.18888888888887</v>
      </c>
      <c r="O14" s="9">
        <v>777.98333333333335</v>
      </c>
      <c r="P14" s="9">
        <v>670.22222222222217</v>
      </c>
      <c r="Q14" s="9">
        <v>1078.4388888888889</v>
      </c>
      <c r="R14" s="9">
        <v>118.63333333333334</v>
      </c>
      <c r="S14" s="9">
        <f t="shared" si="0"/>
        <v>11654.961111111113</v>
      </c>
      <c r="T14" s="9">
        <f t="shared" si="1"/>
        <v>1197.0722222222223</v>
      </c>
    </row>
    <row r="15" spans="1:20" x14ac:dyDescent="0.45">
      <c r="A15" s="3">
        <v>14</v>
      </c>
      <c r="B15" s="2" t="s">
        <v>14</v>
      </c>
      <c r="C15" s="3">
        <v>2022</v>
      </c>
      <c r="D15" s="9">
        <v>3733.7222222222222</v>
      </c>
      <c r="E15" s="9">
        <v>3877.9444444444443</v>
      </c>
      <c r="F15" s="9">
        <v>3944.7166666666667</v>
      </c>
      <c r="G15" s="9">
        <v>4226.1277777777777</v>
      </c>
      <c r="H15" s="9">
        <v>4077.3</v>
      </c>
      <c r="I15" s="9">
        <v>4324.7666666666664</v>
      </c>
      <c r="J15" s="9">
        <v>4356.2388888888891</v>
      </c>
      <c r="K15" s="9">
        <v>4535.2555555555555</v>
      </c>
      <c r="L15" s="9">
        <v>4721.8055555555557</v>
      </c>
      <c r="M15" s="9">
        <v>4662.3833333333332</v>
      </c>
      <c r="N15" s="9">
        <v>4867.4833333333336</v>
      </c>
      <c r="O15" s="9">
        <v>4698.9111111111115</v>
      </c>
      <c r="P15" s="9">
        <v>4121.4888888888891</v>
      </c>
      <c r="Q15" s="9">
        <v>5749.55</v>
      </c>
      <c r="R15" s="9">
        <v>1178.6722222222222</v>
      </c>
      <c r="S15" s="9">
        <f t="shared" si="0"/>
        <v>57326.816666666666</v>
      </c>
      <c r="T15" s="9">
        <f t="shared" si="1"/>
        <v>6928.2222222222226</v>
      </c>
    </row>
    <row r="16" spans="1:20" x14ac:dyDescent="0.45">
      <c r="A16" s="3">
        <v>15</v>
      </c>
      <c r="B16" s="2" t="s">
        <v>15</v>
      </c>
      <c r="C16" s="3">
        <v>2022</v>
      </c>
      <c r="D16" s="9">
        <v>200.90555555555557</v>
      </c>
      <c r="E16" s="9">
        <v>174.01111111111112</v>
      </c>
      <c r="F16" s="9">
        <v>187.72777777777779</v>
      </c>
      <c r="G16" s="9">
        <v>174.4111111111111</v>
      </c>
      <c r="H16" s="9">
        <v>207.11666666666667</v>
      </c>
      <c r="I16" s="9">
        <v>196.53888888888889</v>
      </c>
      <c r="J16" s="9">
        <v>199.10555555555555</v>
      </c>
      <c r="K16" s="9">
        <v>213.59444444444443</v>
      </c>
      <c r="L16" s="9">
        <v>224.22222222222223</v>
      </c>
      <c r="M16" s="9">
        <v>228.27222222222221</v>
      </c>
      <c r="N16" s="9">
        <v>227.36666666666667</v>
      </c>
      <c r="O16" s="9">
        <v>208.87222222222223</v>
      </c>
      <c r="P16" s="9">
        <v>99.605555555555554</v>
      </c>
      <c r="Q16" s="9">
        <v>278.25</v>
      </c>
      <c r="R16" s="9">
        <v>47.083333333333336</v>
      </c>
      <c r="S16" s="9">
        <f t="shared" si="0"/>
        <v>2588.8333333333335</v>
      </c>
      <c r="T16" s="9">
        <f t="shared" si="1"/>
        <v>325.33333333333331</v>
      </c>
    </row>
    <row r="17" spans="1:20" x14ac:dyDescent="0.45">
      <c r="A17" s="3">
        <v>16</v>
      </c>
      <c r="B17" s="2" t="s">
        <v>16</v>
      </c>
      <c r="C17" s="3">
        <v>2022</v>
      </c>
      <c r="D17" s="9">
        <v>125.58333333333333</v>
      </c>
      <c r="E17" s="9">
        <v>94.155555555555551</v>
      </c>
      <c r="F17" s="9">
        <v>101.68888888888888</v>
      </c>
      <c r="G17" s="9">
        <v>99.277777777777771</v>
      </c>
      <c r="H17" s="9">
        <v>105.38888888888889</v>
      </c>
      <c r="I17" s="9">
        <v>96.266666666666666</v>
      </c>
      <c r="J17" s="9">
        <v>102.30555555555556</v>
      </c>
      <c r="K17" s="9">
        <v>116.26111111111111</v>
      </c>
      <c r="L17" s="9">
        <v>110.80555555555556</v>
      </c>
      <c r="M17" s="9">
        <v>122.07222222222222</v>
      </c>
      <c r="N17" s="9">
        <v>106.22222222222223</v>
      </c>
      <c r="O17" s="9">
        <v>101.87777777777778</v>
      </c>
      <c r="P17" s="9">
        <v>81.577777777777783</v>
      </c>
      <c r="Q17" s="9">
        <v>143.18333333333334</v>
      </c>
      <c r="R17" s="9">
        <v>17.677777777777777</v>
      </c>
      <c r="S17" s="9">
        <f t="shared" si="0"/>
        <v>1381.1611111111108</v>
      </c>
      <c r="T17" s="9">
        <f t="shared" si="1"/>
        <v>160.86111111111111</v>
      </c>
    </row>
    <row r="18" spans="1:20" x14ac:dyDescent="0.45">
      <c r="A18" s="3">
        <v>17</v>
      </c>
      <c r="B18" s="2" t="s">
        <v>17</v>
      </c>
      <c r="C18" s="3">
        <v>2022</v>
      </c>
      <c r="D18" s="9">
        <v>231.78888888888889</v>
      </c>
      <c r="E18" s="9">
        <v>220.1</v>
      </c>
      <c r="F18" s="9">
        <v>235.44444444444446</v>
      </c>
      <c r="G18" s="9">
        <v>230.47777777777779</v>
      </c>
      <c r="H18" s="9">
        <v>226.06666666666666</v>
      </c>
      <c r="I18" s="9">
        <v>221.13333333333333</v>
      </c>
      <c r="J18" s="9">
        <v>234.59444444444443</v>
      </c>
      <c r="K18" s="9">
        <v>251.31666666666666</v>
      </c>
      <c r="L18" s="9">
        <v>256.29444444444442</v>
      </c>
      <c r="M18" s="9">
        <v>227.17222222222222</v>
      </c>
      <c r="N18" s="9">
        <v>244.92777777777778</v>
      </c>
      <c r="O18" s="9">
        <v>235.52222222222221</v>
      </c>
      <c r="P18" s="9">
        <v>214.83333333333334</v>
      </c>
      <c r="Q18" s="9">
        <v>413.47222222222223</v>
      </c>
      <c r="R18" s="9">
        <v>33.527777777777779</v>
      </c>
      <c r="S18" s="9">
        <f t="shared" si="0"/>
        <v>3063.2000000000003</v>
      </c>
      <c r="T18" s="9">
        <f t="shared" si="1"/>
        <v>447</v>
      </c>
    </row>
    <row r="19" spans="1:20" x14ac:dyDescent="0.45">
      <c r="A19" s="3">
        <v>18</v>
      </c>
      <c r="B19" s="2" t="s">
        <v>18</v>
      </c>
      <c r="C19" s="3">
        <v>2022</v>
      </c>
      <c r="D19" s="9">
        <v>207.51666666666668</v>
      </c>
      <c r="E19" s="9">
        <v>222.96111111111111</v>
      </c>
      <c r="F19" s="9">
        <v>204.71111111111111</v>
      </c>
      <c r="G19" s="9">
        <v>248.84444444444443</v>
      </c>
      <c r="H19" s="9">
        <v>240.28333333333333</v>
      </c>
      <c r="I19" s="9">
        <v>250.40555555555557</v>
      </c>
      <c r="J19" s="9">
        <v>255.85555555555555</v>
      </c>
      <c r="K19" s="9">
        <v>290.78888888888889</v>
      </c>
      <c r="L19" s="9">
        <v>267.32222222222219</v>
      </c>
      <c r="M19" s="9">
        <v>307.57222222222219</v>
      </c>
      <c r="N19" s="9">
        <v>270.84444444444443</v>
      </c>
      <c r="O19" s="9">
        <v>280.25555555555553</v>
      </c>
      <c r="P19" s="9">
        <v>254.2</v>
      </c>
      <c r="Q19" s="9">
        <v>328.44444444444446</v>
      </c>
      <c r="R19" s="9">
        <v>27.216666666666665</v>
      </c>
      <c r="S19" s="9">
        <f t="shared" si="0"/>
        <v>3328.7777777777774</v>
      </c>
      <c r="T19" s="9">
        <f t="shared" si="1"/>
        <v>355.6611111111111</v>
      </c>
    </row>
    <row r="20" spans="1:20" x14ac:dyDescent="0.45">
      <c r="A20" s="3">
        <v>19</v>
      </c>
      <c r="B20" s="2" t="s">
        <v>19</v>
      </c>
      <c r="C20" s="3">
        <v>2022</v>
      </c>
      <c r="D20" s="9">
        <v>2476.8777777777777</v>
      </c>
      <c r="E20" s="9">
        <v>2561.5055555555555</v>
      </c>
      <c r="F20" s="9">
        <v>2526.0833333333335</v>
      </c>
      <c r="G20" s="9">
        <v>2558.0166666666669</v>
      </c>
      <c r="H20" s="9">
        <v>2588.088888888889</v>
      </c>
      <c r="I20" s="9">
        <v>2729.3277777777776</v>
      </c>
      <c r="J20" s="9">
        <v>2662.661111111111</v>
      </c>
      <c r="K20" s="9">
        <v>2721.0111111111109</v>
      </c>
      <c r="L20" s="9">
        <v>2860.3222222222221</v>
      </c>
      <c r="M20" s="9">
        <v>2848.05</v>
      </c>
      <c r="N20" s="9">
        <v>2805.3111111111111</v>
      </c>
      <c r="O20" s="9">
        <v>2740.5277777777778</v>
      </c>
      <c r="P20" s="9">
        <v>2346.9444444444443</v>
      </c>
      <c r="Q20" s="9">
        <v>3635.838888888889</v>
      </c>
      <c r="R20" s="9">
        <v>823.62222222222226</v>
      </c>
      <c r="S20" s="9">
        <f t="shared" si="0"/>
        <v>35248.35</v>
      </c>
      <c r="T20" s="9">
        <f t="shared" si="1"/>
        <v>4459.4611111111117</v>
      </c>
    </row>
    <row r="21" spans="1:20" x14ac:dyDescent="0.45">
      <c r="A21" s="3">
        <v>20</v>
      </c>
      <c r="B21" s="2" t="s">
        <v>41</v>
      </c>
      <c r="C21" s="3">
        <v>2022</v>
      </c>
      <c r="D21" s="9">
        <v>163.71666666666667</v>
      </c>
      <c r="E21" s="9">
        <v>168.62222222222223</v>
      </c>
      <c r="F21" s="9">
        <v>175.06666666666666</v>
      </c>
      <c r="G21" s="9">
        <v>179.44444444444446</v>
      </c>
      <c r="H21" s="9">
        <v>190.06666666666666</v>
      </c>
      <c r="I21" s="9">
        <v>175.98888888888888</v>
      </c>
      <c r="J21" s="9">
        <v>200.6888888888889</v>
      </c>
      <c r="K21" s="9">
        <v>211.36111111111111</v>
      </c>
      <c r="L21" s="9">
        <v>205.88888888888889</v>
      </c>
      <c r="M21" s="9">
        <v>205.03333333333333</v>
      </c>
      <c r="N21" s="9">
        <v>210.5</v>
      </c>
      <c r="O21" s="9">
        <v>203.72222222222223</v>
      </c>
      <c r="P21" s="9">
        <v>170.85</v>
      </c>
      <c r="Q21" s="9">
        <v>289.21111111111111</v>
      </c>
      <c r="R21" s="9">
        <v>31.933333333333334</v>
      </c>
      <c r="S21" s="9">
        <f t="shared" si="0"/>
        <v>2492.8833333333332</v>
      </c>
      <c r="T21" s="9">
        <f t="shared" si="1"/>
        <v>321.14444444444445</v>
      </c>
    </row>
    <row r="22" spans="1:20" x14ac:dyDescent="0.45">
      <c r="A22" s="3">
        <v>21</v>
      </c>
      <c r="B22" s="2" t="s">
        <v>42</v>
      </c>
      <c r="C22" s="3">
        <v>2022</v>
      </c>
      <c r="D22" s="9">
        <v>66.900000000000006</v>
      </c>
      <c r="E22" s="9">
        <v>72.922222222222217</v>
      </c>
      <c r="F22" s="9">
        <v>62.016666666666666</v>
      </c>
      <c r="G22" s="9">
        <v>90.24444444444444</v>
      </c>
      <c r="H22" s="9">
        <v>66.11666666666666</v>
      </c>
      <c r="I22" s="9">
        <v>83.483333333333334</v>
      </c>
      <c r="J22" s="9">
        <v>83.327777777777783</v>
      </c>
      <c r="K22" s="9">
        <v>94.85</v>
      </c>
      <c r="L22" s="9">
        <v>76.37777777777778</v>
      </c>
      <c r="M22" s="9">
        <v>95.24444444444444</v>
      </c>
      <c r="N22" s="9">
        <v>85.661111111111111</v>
      </c>
      <c r="O22" s="9">
        <v>71.722222222222229</v>
      </c>
      <c r="P22" s="9">
        <v>70.838888888888889</v>
      </c>
      <c r="Q22" s="9">
        <v>126.16666666666667</v>
      </c>
      <c r="R22" s="9">
        <v>10.783333333333333</v>
      </c>
      <c r="S22" s="9">
        <f t="shared" si="0"/>
        <v>1030.4888888888891</v>
      </c>
      <c r="T22" s="9">
        <f t="shared" si="1"/>
        <v>136.95000000000002</v>
      </c>
    </row>
    <row r="23" spans="1:20" x14ac:dyDescent="0.45">
      <c r="A23" s="3">
        <v>22</v>
      </c>
      <c r="B23" s="2" t="s">
        <v>43</v>
      </c>
      <c r="C23" s="3">
        <v>2022</v>
      </c>
      <c r="D23" s="9">
        <v>261.25</v>
      </c>
      <c r="E23" s="9">
        <v>260.70555555555558</v>
      </c>
      <c r="F23" s="9">
        <v>312.42777777777781</v>
      </c>
      <c r="G23" s="9">
        <v>299.13333333333333</v>
      </c>
      <c r="H23" s="9">
        <v>320.68333333333334</v>
      </c>
      <c r="I23" s="9">
        <v>340.17777777777781</v>
      </c>
      <c r="J23" s="9">
        <v>357.22777777777776</v>
      </c>
      <c r="K23" s="9">
        <v>384.08333333333331</v>
      </c>
      <c r="L23" s="9">
        <v>354.7</v>
      </c>
      <c r="M23" s="9">
        <v>405.23333333333335</v>
      </c>
      <c r="N23" s="9">
        <v>407.91666666666669</v>
      </c>
      <c r="O23" s="9">
        <v>396.39444444444445</v>
      </c>
      <c r="P23" s="9">
        <v>355.13333333333333</v>
      </c>
      <c r="Q23" s="9">
        <v>300.74444444444447</v>
      </c>
      <c r="R23" s="9">
        <v>45.56111111111111</v>
      </c>
      <c r="S23" s="9">
        <f t="shared" si="0"/>
        <v>4500.6277777777777</v>
      </c>
      <c r="T23" s="9">
        <f t="shared" si="1"/>
        <v>346.3055555555556</v>
      </c>
    </row>
    <row r="24" spans="1:20" x14ac:dyDescent="0.45">
      <c r="A24" s="3">
        <v>23</v>
      </c>
      <c r="B24" s="2" t="s">
        <v>44</v>
      </c>
      <c r="C24" s="3">
        <v>2022</v>
      </c>
      <c r="D24" s="9">
        <v>15</v>
      </c>
      <c r="E24" s="9">
        <v>20.827777777777779</v>
      </c>
      <c r="F24" s="9">
        <v>16.372222222222224</v>
      </c>
      <c r="G24" s="9">
        <v>15.455555555555556</v>
      </c>
      <c r="H24" s="9">
        <v>14.516666666666667</v>
      </c>
      <c r="I24" s="9">
        <v>21.705555555555556</v>
      </c>
      <c r="J24" s="9">
        <v>16.233333333333334</v>
      </c>
      <c r="K24" s="9">
        <v>17.155555555555555</v>
      </c>
      <c r="L24" s="9">
        <v>29.133333333333333</v>
      </c>
      <c r="M24" s="9">
        <v>23.905555555555555</v>
      </c>
      <c r="N24" s="9">
        <v>25.461111111111112</v>
      </c>
      <c r="O24" s="9">
        <v>32.044444444444444</v>
      </c>
      <c r="P24" s="9">
        <v>31.766666666666666</v>
      </c>
      <c r="Q24" s="9">
        <v>43.038888888888891</v>
      </c>
      <c r="R24" s="9">
        <v>1</v>
      </c>
      <c r="S24" s="9">
        <f t="shared" si="0"/>
        <v>280.57777777777778</v>
      </c>
      <c r="T24" s="9">
        <f t="shared" si="1"/>
        <v>44.038888888888891</v>
      </c>
    </row>
    <row r="25" spans="1:20" x14ac:dyDescent="0.45">
      <c r="A25" s="3">
        <v>24</v>
      </c>
      <c r="B25" s="2" t="s">
        <v>45</v>
      </c>
      <c r="C25" s="3">
        <v>2022</v>
      </c>
      <c r="D25" s="9">
        <v>38.31111111111111</v>
      </c>
      <c r="E25" s="9">
        <v>39.366666666666667</v>
      </c>
      <c r="F25" s="9">
        <v>43.43333333333333</v>
      </c>
      <c r="G25" s="9">
        <v>31.366666666666667</v>
      </c>
      <c r="H25" s="9">
        <v>43.327777777777776</v>
      </c>
      <c r="I25" s="9">
        <v>32.955555555555556</v>
      </c>
      <c r="J25" s="9">
        <v>41.777777777777779</v>
      </c>
      <c r="K25" s="9">
        <v>41.755555555555553</v>
      </c>
      <c r="L25" s="9">
        <v>36.677777777777777</v>
      </c>
      <c r="M25" s="9">
        <v>38.049999999999997</v>
      </c>
      <c r="N25" s="9">
        <v>47.744444444444447</v>
      </c>
      <c r="O25" s="9">
        <v>26.588888888888889</v>
      </c>
      <c r="P25" s="9">
        <v>32.18333333333333</v>
      </c>
      <c r="Q25" s="9">
        <v>85.12222222222222</v>
      </c>
      <c r="R25" s="9">
        <v>5.25</v>
      </c>
      <c r="S25" s="9">
        <f t="shared" si="0"/>
        <v>498.78888888888889</v>
      </c>
      <c r="T25" s="9">
        <f t="shared" si="1"/>
        <v>90.37222222222222</v>
      </c>
    </row>
    <row r="26" spans="1:20" x14ac:dyDescent="0.45">
      <c r="A26" s="3">
        <v>25</v>
      </c>
      <c r="B26" s="2" t="s">
        <v>46</v>
      </c>
      <c r="C26" s="3">
        <v>2022</v>
      </c>
      <c r="D26" s="9">
        <v>201.78888888888889</v>
      </c>
      <c r="E26" s="9">
        <v>215.4</v>
      </c>
      <c r="F26" s="9">
        <v>198.35</v>
      </c>
      <c r="G26" s="9">
        <v>221.62222222222223</v>
      </c>
      <c r="H26" s="9">
        <v>214.04444444444445</v>
      </c>
      <c r="I26" s="9">
        <v>216.62222222222223</v>
      </c>
      <c r="J26" s="9">
        <v>229.68333333333334</v>
      </c>
      <c r="K26" s="9">
        <v>233.88888888888889</v>
      </c>
      <c r="L26" s="9">
        <v>209.3</v>
      </c>
      <c r="M26" s="9">
        <v>232.82777777777778</v>
      </c>
      <c r="N26" s="9">
        <v>228.65555555555557</v>
      </c>
      <c r="O26" s="9">
        <v>222.82777777777778</v>
      </c>
      <c r="P26" s="9">
        <v>154.87777777777777</v>
      </c>
      <c r="Q26" s="9">
        <v>376.81111111111113</v>
      </c>
      <c r="R26" s="9">
        <v>44.144444444444446</v>
      </c>
      <c r="S26" s="9">
        <f t="shared" si="0"/>
        <v>2824.0333333333333</v>
      </c>
      <c r="T26" s="9">
        <f t="shared" si="1"/>
        <v>420.95555555555558</v>
      </c>
    </row>
    <row r="27" spans="1:20" x14ac:dyDescent="0.45">
      <c r="A27" s="3">
        <v>26</v>
      </c>
      <c r="B27" s="2" t="s">
        <v>47</v>
      </c>
      <c r="C27" s="3">
        <v>2022</v>
      </c>
      <c r="D27" s="9">
        <v>321.86111111111109</v>
      </c>
      <c r="E27" s="9">
        <v>365.11111111111109</v>
      </c>
      <c r="F27" s="9">
        <v>310.00555555555553</v>
      </c>
      <c r="G27" s="9">
        <v>337.77222222222224</v>
      </c>
      <c r="H27" s="9">
        <v>309.46666666666664</v>
      </c>
      <c r="I27" s="9">
        <v>354.82777777777778</v>
      </c>
      <c r="J27" s="9">
        <v>345.95555555555558</v>
      </c>
      <c r="K27" s="9">
        <v>374.05</v>
      </c>
      <c r="L27" s="9">
        <v>333.78888888888889</v>
      </c>
      <c r="M27" s="9">
        <v>396.77222222222224</v>
      </c>
      <c r="N27" s="9">
        <v>350.25</v>
      </c>
      <c r="O27" s="9">
        <v>341.05555555555554</v>
      </c>
      <c r="P27" s="9">
        <v>322.79444444444442</v>
      </c>
      <c r="Q27" s="9">
        <v>542.23333333333335</v>
      </c>
      <c r="R27" s="9">
        <v>56.366666666666667</v>
      </c>
      <c r="S27" s="9">
        <f t="shared" si="0"/>
        <v>4520.0777777777785</v>
      </c>
      <c r="T27" s="9">
        <f t="shared" si="1"/>
        <v>598.6</v>
      </c>
    </row>
    <row r="28" spans="1:20" x14ac:dyDescent="0.45">
      <c r="A28" s="3">
        <v>27</v>
      </c>
      <c r="B28" s="2" t="s">
        <v>48</v>
      </c>
      <c r="C28" s="3">
        <v>2022</v>
      </c>
      <c r="D28" s="9">
        <v>243.71111111111111</v>
      </c>
      <c r="E28" s="9">
        <v>216.9111111111111</v>
      </c>
      <c r="F28" s="9">
        <v>225.83333333333334</v>
      </c>
      <c r="G28" s="9">
        <v>213.75555555555556</v>
      </c>
      <c r="H28" s="9">
        <v>224.4111111111111</v>
      </c>
      <c r="I28" s="9">
        <v>251.84444444444443</v>
      </c>
      <c r="J28" s="9">
        <v>231.3388888888889</v>
      </c>
      <c r="K28" s="9">
        <v>243.18333333333334</v>
      </c>
      <c r="L28" s="9">
        <v>237.91666666666666</v>
      </c>
      <c r="M28" s="9">
        <v>280.75</v>
      </c>
      <c r="N28" s="9">
        <v>255.10555555555555</v>
      </c>
      <c r="O28" s="9">
        <v>264.98333333333335</v>
      </c>
      <c r="P28" s="9">
        <v>226.27222222222221</v>
      </c>
      <c r="Q28" s="9">
        <v>407.66666666666669</v>
      </c>
      <c r="R28" s="9">
        <v>27.405555555555555</v>
      </c>
      <c r="S28" s="9">
        <f t="shared" si="0"/>
        <v>3143.4222222222224</v>
      </c>
      <c r="T28" s="9">
        <f t="shared" si="1"/>
        <v>435.07222222222225</v>
      </c>
    </row>
    <row r="29" spans="1:20" x14ac:dyDescent="0.45">
      <c r="A29" s="3">
        <v>28</v>
      </c>
      <c r="B29" s="2" t="s">
        <v>49</v>
      </c>
      <c r="C29" s="3">
        <v>2022</v>
      </c>
      <c r="D29" s="9">
        <v>101.76111111111111</v>
      </c>
      <c r="E29" s="9">
        <v>95.644444444444446</v>
      </c>
      <c r="F29" s="9">
        <v>99.45</v>
      </c>
      <c r="G29" s="9">
        <v>126.87777777777778</v>
      </c>
      <c r="H29" s="9">
        <v>122.47777777777777</v>
      </c>
      <c r="I29" s="9">
        <v>145.4388888888889</v>
      </c>
      <c r="J29" s="9">
        <v>112.63888888888889</v>
      </c>
      <c r="K29" s="9">
        <v>146.42222222222222</v>
      </c>
      <c r="L29" s="9">
        <v>144.49444444444444</v>
      </c>
      <c r="M29" s="9">
        <v>148.03333333333333</v>
      </c>
      <c r="N29" s="9">
        <v>144.37222222222223</v>
      </c>
      <c r="O29" s="9">
        <v>130.19999999999999</v>
      </c>
      <c r="P29" s="9">
        <v>125.71111111111111</v>
      </c>
      <c r="Q29" s="9">
        <v>124.67222222222222</v>
      </c>
      <c r="R29" s="9">
        <v>11.522222222222222</v>
      </c>
      <c r="S29" s="9">
        <f t="shared" si="0"/>
        <v>1655.0444444444445</v>
      </c>
      <c r="T29" s="9">
        <f t="shared" si="1"/>
        <v>136.19444444444443</v>
      </c>
    </row>
    <row r="30" spans="1:20" x14ac:dyDescent="0.45">
      <c r="A30" s="3">
        <v>29</v>
      </c>
      <c r="B30" s="2" t="s">
        <v>50</v>
      </c>
      <c r="C30" s="3">
        <v>2022</v>
      </c>
      <c r="D30" s="9">
        <v>13.933333333333334</v>
      </c>
      <c r="E30" s="9">
        <v>14.327777777777778</v>
      </c>
      <c r="F30" s="9">
        <v>11.911111111111111</v>
      </c>
      <c r="G30" s="9">
        <v>16.961111111111112</v>
      </c>
      <c r="H30" s="9">
        <v>12.172222222222222</v>
      </c>
      <c r="I30" s="9">
        <v>11.727777777777778</v>
      </c>
      <c r="J30" s="9">
        <v>23.81111111111111</v>
      </c>
      <c r="K30" s="9">
        <v>22.933333333333334</v>
      </c>
      <c r="L30" s="9">
        <v>17.522222222222222</v>
      </c>
      <c r="M30" s="9">
        <v>23.105555555555554</v>
      </c>
      <c r="N30" s="9">
        <v>16.877777777777776</v>
      </c>
      <c r="O30" s="9">
        <v>19.094444444444445</v>
      </c>
      <c r="P30" s="9">
        <v>20.177777777777777</v>
      </c>
      <c r="Q30" s="9">
        <v>19.783333333333335</v>
      </c>
      <c r="R30" s="9">
        <v>3.1</v>
      </c>
      <c r="S30" s="9">
        <f t="shared" si="0"/>
        <v>227.65555555555551</v>
      </c>
      <c r="T30" s="9">
        <f t="shared" si="1"/>
        <v>22.883333333333336</v>
      </c>
    </row>
    <row r="31" spans="1:20" x14ac:dyDescent="0.45">
      <c r="A31" s="3">
        <v>30</v>
      </c>
      <c r="B31" s="2" t="s">
        <v>73</v>
      </c>
      <c r="C31" s="3">
        <v>2022</v>
      </c>
      <c r="D31" s="9">
        <v>1638.6944444444443</v>
      </c>
      <c r="E31" s="9">
        <v>1691.35</v>
      </c>
      <c r="F31" s="9">
        <v>1814.6888888888889</v>
      </c>
      <c r="G31" s="9">
        <v>1795.5444444444445</v>
      </c>
      <c r="H31" s="9">
        <v>1844.3555555555556</v>
      </c>
      <c r="I31" s="9">
        <v>1807.1</v>
      </c>
      <c r="J31" s="9">
        <v>1740.1277777777777</v>
      </c>
      <c r="K31" s="9">
        <v>1748.0111111111112</v>
      </c>
      <c r="L31" s="9">
        <v>1776.5388888888888</v>
      </c>
      <c r="M31" s="9">
        <v>1935.0611111111111</v>
      </c>
      <c r="N31" s="9">
        <v>1827.4222222222222</v>
      </c>
      <c r="O31" s="9">
        <v>1590.7888888888888</v>
      </c>
      <c r="P31" s="9">
        <v>1399.6277777777777</v>
      </c>
      <c r="Q31" s="9">
        <v>2091.2333333333331</v>
      </c>
      <c r="R31" s="9">
        <v>232.64444444444445</v>
      </c>
      <c r="S31" s="9">
        <f t="shared" si="0"/>
        <v>22841.95555555556</v>
      </c>
      <c r="T31" s="9">
        <f t="shared" si="1"/>
        <v>2323.8777777777777</v>
      </c>
    </row>
    <row r="32" spans="1:20" x14ac:dyDescent="0.45">
      <c r="A32" s="3">
        <v>31</v>
      </c>
      <c r="B32" s="2" t="s">
        <v>74</v>
      </c>
      <c r="C32" s="3">
        <v>2022</v>
      </c>
      <c r="D32" s="9">
        <v>503.69444444444446</v>
      </c>
      <c r="E32" s="9">
        <v>492.92777777777781</v>
      </c>
      <c r="F32" s="9">
        <v>511.53888888888889</v>
      </c>
      <c r="G32" s="9">
        <v>502.63888888888891</v>
      </c>
      <c r="H32" s="9">
        <v>485.96666666666664</v>
      </c>
      <c r="I32" s="9">
        <v>513.16666666666663</v>
      </c>
      <c r="J32" s="9">
        <v>532.18888888888887</v>
      </c>
      <c r="K32" s="9">
        <v>554.45555555555552</v>
      </c>
      <c r="L32" s="9">
        <v>569.06111111111113</v>
      </c>
      <c r="M32" s="9">
        <v>524.82222222222219</v>
      </c>
      <c r="N32" s="9">
        <v>551.46111111111111</v>
      </c>
      <c r="O32" s="9">
        <v>433.59444444444443</v>
      </c>
      <c r="P32" s="9">
        <v>346.8</v>
      </c>
      <c r="Q32" s="9">
        <v>756.28888888888889</v>
      </c>
      <c r="R32" s="9">
        <v>138.1</v>
      </c>
      <c r="S32" s="9">
        <f t="shared" si="0"/>
        <v>6660.416666666667</v>
      </c>
      <c r="T32" s="9">
        <f t="shared" si="1"/>
        <v>894.38888888888891</v>
      </c>
    </row>
    <row r="33" spans="1:20" x14ac:dyDescent="0.45">
      <c r="A33" s="3">
        <v>32</v>
      </c>
      <c r="B33" s="2" t="s">
        <v>75</v>
      </c>
      <c r="C33" s="3">
        <v>2022</v>
      </c>
      <c r="D33" s="9">
        <v>653.7166666666667</v>
      </c>
      <c r="E33" s="9">
        <v>671.57777777777778</v>
      </c>
      <c r="F33" s="9">
        <v>697.18888888888887</v>
      </c>
      <c r="G33" s="9">
        <v>689.76666666666665</v>
      </c>
      <c r="H33" s="9">
        <v>718.43888888888887</v>
      </c>
      <c r="I33" s="9">
        <v>698.42777777777781</v>
      </c>
      <c r="J33" s="9">
        <v>695.70555555555552</v>
      </c>
      <c r="K33" s="9">
        <v>648.47222222222217</v>
      </c>
      <c r="L33" s="9">
        <v>690.25</v>
      </c>
      <c r="M33" s="9">
        <v>646.36666666666667</v>
      </c>
      <c r="N33" s="9">
        <v>585.41666666666663</v>
      </c>
      <c r="O33" s="9">
        <v>604.35</v>
      </c>
      <c r="P33" s="9">
        <v>599.98333333333335</v>
      </c>
      <c r="Q33" s="9">
        <v>623.10555555555561</v>
      </c>
      <c r="R33" s="9">
        <v>69.75</v>
      </c>
      <c r="S33" s="9">
        <f t="shared" si="0"/>
        <v>8669.4111111111106</v>
      </c>
      <c r="T33" s="9">
        <f t="shared" si="1"/>
        <v>692.85555555555561</v>
      </c>
    </row>
    <row r="34" spans="1:20" x14ac:dyDescent="0.45">
      <c r="A34" s="3">
        <v>33</v>
      </c>
      <c r="B34" s="2" t="s">
        <v>76</v>
      </c>
      <c r="C34" s="3">
        <v>2022</v>
      </c>
      <c r="D34" s="9">
        <v>2193.2277777777776</v>
      </c>
      <c r="E34" s="9">
        <v>2330.6888888888889</v>
      </c>
      <c r="F34" s="9">
        <v>2431.6</v>
      </c>
      <c r="G34" s="9">
        <v>2436.8722222222223</v>
      </c>
      <c r="H34" s="9">
        <v>2382.8722222222223</v>
      </c>
      <c r="I34" s="9">
        <v>2598.8166666666666</v>
      </c>
      <c r="J34" s="9">
        <v>2618.2277777777776</v>
      </c>
      <c r="K34" s="9">
        <v>2732.4</v>
      </c>
      <c r="L34" s="9">
        <v>2975.2611111111109</v>
      </c>
      <c r="M34" s="9">
        <v>2960.7444444444445</v>
      </c>
      <c r="N34" s="9">
        <v>2896.7055555555557</v>
      </c>
      <c r="O34" s="9">
        <v>2635.2833333333333</v>
      </c>
      <c r="P34" s="9">
        <v>2505.4</v>
      </c>
      <c r="Q34" s="9">
        <v>3919.2388888888891</v>
      </c>
      <c r="R34" s="9">
        <v>447.63333333333333</v>
      </c>
      <c r="S34" s="9">
        <f t="shared" si="0"/>
        <v>34145.73333333333</v>
      </c>
      <c r="T34" s="9">
        <f t="shared" si="1"/>
        <v>4366.8722222222223</v>
      </c>
    </row>
    <row r="35" spans="1:20" x14ac:dyDescent="0.45">
      <c r="A35" s="3">
        <v>34</v>
      </c>
      <c r="B35" s="2" t="s">
        <v>77</v>
      </c>
      <c r="C35" s="3">
        <v>2022</v>
      </c>
      <c r="D35" s="9">
        <v>30.088888888888889</v>
      </c>
      <c r="E35" s="9">
        <v>42.05</v>
      </c>
      <c r="F35" s="9">
        <v>42.111111111111114</v>
      </c>
      <c r="G35" s="9">
        <v>33.761111111111113</v>
      </c>
      <c r="H35" s="9">
        <v>29.194444444444443</v>
      </c>
      <c r="I35" s="9">
        <v>30.055555555555557</v>
      </c>
      <c r="J35" s="9">
        <v>38.538888888888891</v>
      </c>
      <c r="K35" s="9">
        <v>21</v>
      </c>
      <c r="L35" s="9">
        <v>35.716666666666669</v>
      </c>
      <c r="M35" s="9">
        <v>33.62222222222222</v>
      </c>
      <c r="N35" s="9">
        <v>37.37222222222222</v>
      </c>
      <c r="O35" s="9">
        <v>32.966666666666669</v>
      </c>
      <c r="P35" s="9">
        <v>28.911111111111111</v>
      </c>
      <c r="Q35" s="9">
        <v>53.072222222222223</v>
      </c>
      <c r="R35" s="9">
        <v>2</v>
      </c>
      <c r="S35" s="9">
        <f t="shared" si="0"/>
        <v>437.38888888888886</v>
      </c>
      <c r="T35" s="9">
        <f t="shared" si="1"/>
        <v>55.072222222222223</v>
      </c>
    </row>
    <row r="36" spans="1:20" x14ac:dyDescent="0.45">
      <c r="A36" s="3">
        <v>35</v>
      </c>
      <c r="B36" s="2" t="s">
        <v>78</v>
      </c>
      <c r="C36" s="3">
        <v>2022</v>
      </c>
      <c r="D36" s="9">
        <v>2207.0944444444444</v>
      </c>
      <c r="E36" s="9">
        <v>2264.1944444444443</v>
      </c>
      <c r="F36" s="9">
        <v>2247.4055555555556</v>
      </c>
      <c r="G36" s="9">
        <v>2319.9388888888889</v>
      </c>
      <c r="H36" s="9">
        <v>2378.7888888888888</v>
      </c>
      <c r="I36" s="9">
        <v>2402.0777777777776</v>
      </c>
      <c r="J36" s="9">
        <v>2545.838888888889</v>
      </c>
      <c r="K36" s="9">
        <v>2623.2555555555555</v>
      </c>
      <c r="L36" s="9">
        <v>2810.5666666666666</v>
      </c>
      <c r="M36" s="9">
        <v>2731.0555555555557</v>
      </c>
      <c r="N36" s="9">
        <v>2550.6666666666665</v>
      </c>
      <c r="O36" s="9">
        <v>2556.8166666666666</v>
      </c>
      <c r="P36" s="9">
        <v>2351.2222222222222</v>
      </c>
      <c r="Q36" s="9">
        <v>3832.1166666666668</v>
      </c>
      <c r="R36" s="9">
        <v>466.94444444444446</v>
      </c>
      <c r="S36" s="9">
        <f t="shared" si="0"/>
        <v>32455.866666666661</v>
      </c>
      <c r="T36" s="9">
        <f t="shared" si="1"/>
        <v>4299.0611111111111</v>
      </c>
    </row>
    <row r="37" spans="1:20" x14ac:dyDescent="0.45">
      <c r="A37" s="3">
        <v>36</v>
      </c>
      <c r="B37" s="2" t="s">
        <v>79</v>
      </c>
      <c r="C37" s="3">
        <v>2022</v>
      </c>
      <c r="D37" s="9">
        <v>1374.7055555555555</v>
      </c>
      <c r="E37" s="9">
        <v>1326.2555555555555</v>
      </c>
      <c r="F37" s="9">
        <v>1394.5388888888888</v>
      </c>
      <c r="G37" s="9">
        <v>1395.75</v>
      </c>
      <c r="H37" s="9">
        <v>1324.9166666666667</v>
      </c>
      <c r="I37" s="9">
        <v>1359.6333333333334</v>
      </c>
      <c r="J37" s="9">
        <v>1364.9166666666667</v>
      </c>
      <c r="K37" s="9">
        <v>1471.1833333333334</v>
      </c>
      <c r="L37" s="9">
        <v>1442.0611111111111</v>
      </c>
      <c r="M37" s="9">
        <v>1666.0833333333333</v>
      </c>
      <c r="N37" s="9">
        <v>1688.5055555555555</v>
      </c>
      <c r="O37" s="9">
        <v>1629.2444444444445</v>
      </c>
      <c r="P37" s="9">
        <v>1553.4888888888888</v>
      </c>
      <c r="Q37" s="9">
        <v>1896.2444444444445</v>
      </c>
      <c r="R37" s="9">
        <v>600.01111111111106</v>
      </c>
      <c r="S37" s="9">
        <f t="shared" si="0"/>
        <v>19591.294444444444</v>
      </c>
      <c r="T37" s="9">
        <f t="shared" si="1"/>
        <v>2496.2555555555555</v>
      </c>
    </row>
    <row r="38" spans="1:20" x14ac:dyDescent="0.45">
      <c r="A38" s="3">
        <v>37</v>
      </c>
      <c r="B38" s="2" t="s">
        <v>80</v>
      </c>
      <c r="C38" s="3">
        <v>2022</v>
      </c>
      <c r="D38" s="9">
        <v>786.17777777777781</v>
      </c>
      <c r="E38" s="9">
        <v>759.09444444444443</v>
      </c>
      <c r="F38" s="9">
        <v>762.73333333333335</v>
      </c>
      <c r="G38" s="9">
        <v>776.93333333333328</v>
      </c>
      <c r="H38" s="9">
        <v>768.15555555555557</v>
      </c>
      <c r="I38" s="9">
        <v>791.27222222222224</v>
      </c>
      <c r="J38" s="9">
        <v>718.91111111111115</v>
      </c>
      <c r="K38" s="9">
        <v>723.77777777777783</v>
      </c>
      <c r="L38" s="9">
        <v>812.34444444444443</v>
      </c>
      <c r="M38" s="9">
        <v>719.65</v>
      </c>
      <c r="N38" s="9">
        <v>858.82222222222219</v>
      </c>
      <c r="O38" s="9">
        <v>775.92222222222222</v>
      </c>
      <c r="P38" s="9">
        <v>807.33888888888885</v>
      </c>
      <c r="Q38" s="9">
        <v>1016.9</v>
      </c>
      <c r="R38" s="9">
        <v>297.54444444444442</v>
      </c>
      <c r="S38" s="9">
        <f t="shared" si="0"/>
        <v>10358.677777777779</v>
      </c>
      <c r="T38" s="9">
        <f t="shared" si="1"/>
        <v>1314.4444444444443</v>
      </c>
    </row>
    <row r="39" spans="1:20" x14ac:dyDescent="0.45">
      <c r="A39" s="3">
        <v>38</v>
      </c>
      <c r="B39" s="2" t="s">
        <v>81</v>
      </c>
      <c r="C39" s="3">
        <v>2022</v>
      </c>
      <c r="D39" s="9">
        <v>942.85555555555561</v>
      </c>
      <c r="E39" s="9">
        <v>971.7833333333333</v>
      </c>
      <c r="F39" s="9">
        <v>987.61111111111109</v>
      </c>
      <c r="G39" s="9">
        <v>978.05555555555554</v>
      </c>
      <c r="H39" s="9">
        <v>937.43888888888887</v>
      </c>
      <c r="I39" s="9">
        <v>985.2833333333333</v>
      </c>
      <c r="J39" s="9">
        <v>978.88333333333333</v>
      </c>
      <c r="K39" s="9">
        <v>1011.4388888888889</v>
      </c>
      <c r="L39" s="9">
        <v>1027.3333333333333</v>
      </c>
      <c r="M39" s="9">
        <v>1205.0055555555555</v>
      </c>
      <c r="N39" s="9">
        <v>1109.7666666666667</v>
      </c>
      <c r="O39" s="9">
        <v>1077.5111111111112</v>
      </c>
      <c r="P39" s="9">
        <v>1068.8611111111111</v>
      </c>
      <c r="Q39" s="9">
        <v>1370.95</v>
      </c>
      <c r="R39" s="9">
        <v>244.76666666666668</v>
      </c>
      <c r="S39" s="9">
        <f t="shared" si="0"/>
        <v>13526.594444444443</v>
      </c>
      <c r="T39" s="9">
        <f t="shared" si="1"/>
        <v>1615.7166666666667</v>
      </c>
    </row>
    <row r="40" spans="1:20" x14ac:dyDescent="0.45">
      <c r="A40" s="3">
        <v>39</v>
      </c>
      <c r="B40" s="2" t="s">
        <v>82</v>
      </c>
      <c r="C40" s="3">
        <v>2022</v>
      </c>
      <c r="D40" s="9">
        <v>441.1611111111111</v>
      </c>
      <c r="E40" s="9">
        <v>433.09444444444443</v>
      </c>
      <c r="F40" s="9">
        <v>411.63333333333333</v>
      </c>
      <c r="G40" s="9">
        <v>434.75</v>
      </c>
      <c r="H40" s="9">
        <v>392.06666666666666</v>
      </c>
      <c r="I40" s="9">
        <v>377.65555555555557</v>
      </c>
      <c r="J40" s="9">
        <v>386.32777777777778</v>
      </c>
      <c r="K40" s="9">
        <v>395.56666666666666</v>
      </c>
      <c r="L40" s="9">
        <v>388.23888888888888</v>
      </c>
      <c r="M40" s="9">
        <v>383.82777777777778</v>
      </c>
      <c r="N40" s="9">
        <v>385.73333333333335</v>
      </c>
      <c r="O40" s="9">
        <v>340.63888888888891</v>
      </c>
      <c r="P40" s="9">
        <v>346.03333333333336</v>
      </c>
      <c r="Q40" s="9">
        <v>566.48333333333335</v>
      </c>
      <c r="R40" s="9">
        <v>79.05</v>
      </c>
      <c r="S40" s="9">
        <f t="shared" si="0"/>
        <v>5195.7777777777783</v>
      </c>
      <c r="T40" s="9">
        <f t="shared" si="1"/>
        <v>645.5333333333333</v>
      </c>
    </row>
    <row r="41" spans="1:20" x14ac:dyDescent="0.45">
      <c r="A41" s="3">
        <v>40</v>
      </c>
      <c r="B41" s="2" t="s">
        <v>107</v>
      </c>
      <c r="C41" s="3">
        <v>2022</v>
      </c>
      <c r="D41" s="9">
        <v>416.11111111111109</v>
      </c>
      <c r="E41" s="9">
        <v>427.24444444444447</v>
      </c>
      <c r="F41" s="9">
        <v>441.96666666666664</v>
      </c>
      <c r="G41" s="9">
        <v>440</v>
      </c>
      <c r="H41" s="9">
        <v>433.59444444444443</v>
      </c>
      <c r="I41" s="9">
        <v>429.40555555555557</v>
      </c>
      <c r="J41" s="9">
        <v>465.75</v>
      </c>
      <c r="K41" s="9">
        <v>458.66666666666669</v>
      </c>
      <c r="L41" s="9">
        <v>484.1</v>
      </c>
      <c r="M41" s="9">
        <v>474.55555555555554</v>
      </c>
      <c r="N41" s="9">
        <v>468.70555555555558</v>
      </c>
      <c r="O41" s="9">
        <v>455.55</v>
      </c>
      <c r="P41" s="9">
        <v>428.36666666666667</v>
      </c>
      <c r="Q41" s="9">
        <v>820.70555555555552</v>
      </c>
      <c r="R41" s="9">
        <v>74.983333333333334</v>
      </c>
      <c r="S41" s="9">
        <f t="shared" si="0"/>
        <v>5899</v>
      </c>
      <c r="T41" s="9">
        <f t="shared" si="1"/>
        <v>895.68888888888887</v>
      </c>
    </row>
    <row r="42" spans="1:20" x14ac:dyDescent="0.45">
      <c r="A42" s="3">
        <v>42</v>
      </c>
      <c r="B42" s="2" t="s">
        <v>108</v>
      </c>
      <c r="C42" s="3">
        <v>2022</v>
      </c>
      <c r="D42" s="9">
        <v>2100.6333333333332</v>
      </c>
      <c r="E42" s="9">
        <v>2294.8944444444446</v>
      </c>
      <c r="F42" s="9">
        <v>2417.4166666666665</v>
      </c>
      <c r="G42" s="9">
        <v>2337.3444444444444</v>
      </c>
      <c r="H42" s="9">
        <v>2358.8722222222223</v>
      </c>
      <c r="I42" s="9">
        <v>2376.338888888889</v>
      </c>
      <c r="J42" s="9">
        <v>2528.5555555555557</v>
      </c>
      <c r="K42" s="9">
        <v>2610.5722222222221</v>
      </c>
      <c r="L42" s="9">
        <v>2641.5833333333335</v>
      </c>
      <c r="M42" s="9">
        <v>2858.6055555555554</v>
      </c>
      <c r="N42" s="9">
        <v>2821.7166666666667</v>
      </c>
      <c r="O42" s="9">
        <v>2684.3777777777777</v>
      </c>
      <c r="P42" s="9">
        <v>2211.7611111111109</v>
      </c>
      <c r="Q42" s="9">
        <v>3224.7944444444443</v>
      </c>
      <c r="R42" s="9">
        <v>555.25555555555559</v>
      </c>
      <c r="S42" s="9">
        <f t="shared" si="0"/>
        <v>32797.927777777775</v>
      </c>
      <c r="T42" s="9">
        <f t="shared" si="1"/>
        <v>3780.0499999999997</v>
      </c>
    </row>
    <row r="43" spans="1:20" x14ac:dyDescent="0.45">
      <c r="A43" s="5"/>
      <c r="B43" s="6" t="s">
        <v>275</v>
      </c>
      <c r="C43" s="8">
        <v>2022</v>
      </c>
      <c r="D43" s="10">
        <f>SUM(D2:D42)</f>
        <v>40690.072222222218</v>
      </c>
      <c r="E43" s="10">
        <f t="shared" ref="E43:T43" si="2">SUM(E2:E42)</f>
        <v>41515.027777777766</v>
      </c>
      <c r="F43" s="10">
        <f t="shared" si="2"/>
        <v>42454.033333333326</v>
      </c>
      <c r="G43" s="10">
        <f t="shared" si="2"/>
        <v>43391.327777777777</v>
      </c>
      <c r="H43" s="10">
        <f t="shared" si="2"/>
        <v>42772.938888888879</v>
      </c>
      <c r="I43" s="10">
        <f t="shared" si="2"/>
        <v>43919.172222222216</v>
      </c>
      <c r="J43" s="10">
        <f t="shared" si="2"/>
        <v>44665.672222222216</v>
      </c>
      <c r="K43" s="10">
        <f t="shared" si="2"/>
        <v>46571.561111111107</v>
      </c>
      <c r="L43" s="10">
        <f t="shared" si="2"/>
        <v>47831.58333333335</v>
      </c>
      <c r="M43" s="10">
        <f t="shared" si="2"/>
        <v>49154.211111111123</v>
      </c>
      <c r="N43" s="10">
        <f t="shared" si="2"/>
        <v>48150.705555555549</v>
      </c>
      <c r="O43" s="10">
        <f t="shared" si="2"/>
        <v>45832.688888888886</v>
      </c>
      <c r="P43" s="10">
        <f t="shared" si="2"/>
        <v>41318.288888888885</v>
      </c>
      <c r="Q43" s="10">
        <f t="shared" si="2"/>
        <v>60238.85555555555</v>
      </c>
      <c r="R43" s="10">
        <f t="shared" si="2"/>
        <v>10284.227777777776</v>
      </c>
      <c r="S43" s="10">
        <f t="shared" si="2"/>
        <v>588551.51111111103</v>
      </c>
      <c r="T43" s="10">
        <f t="shared" si="2"/>
        <v>70523.083333333358</v>
      </c>
    </row>
    <row r="44" spans="1:20" x14ac:dyDescent="0.45">
      <c r="A44" s="5"/>
      <c r="B44" s="6" t="s">
        <v>276</v>
      </c>
      <c r="C44" s="8">
        <v>2022</v>
      </c>
      <c r="D44" s="10">
        <f>Charters!D116</f>
        <v>6958.9888888888863</v>
      </c>
      <c r="E44" s="10">
        <f>Charters!E116</f>
        <v>7077.45</v>
      </c>
      <c r="F44" s="10">
        <f>Charters!F116</f>
        <v>6920.677777777777</v>
      </c>
      <c r="G44" s="10">
        <f>Charters!G116</f>
        <v>6867.0999999999995</v>
      </c>
      <c r="H44" s="10">
        <f>Charters!H116</f>
        <v>6574.8388888888903</v>
      </c>
      <c r="I44" s="10">
        <f>Charters!I116</f>
        <v>6755.5944444444449</v>
      </c>
      <c r="J44" s="10">
        <f>Charters!J116</f>
        <v>6471.4777777777772</v>
      </c>
      <c r="K44" s="10">
        <f>Charters!K116</f>
        <v>5895.3055555555575</v>
      </c>
      <c r="L44" s="10">
        <f>Charters!L116</f>
        <v>5825.7500000000018</v>
      </c>
      <c r="M44" s="10">
        <f>Charters!M116</f>
        <v>4885.4111111111115</v>
      </c>
      <c r="N44" s="10">
        <f>Charters!N116</f>
        <v>4220.1500000000005</v>
      </c>
      <c r="O44" s="10">
        <f>Charters!O116</f>
        <v>3905.3444444444444</v>
      </c>
      <c r="P44" s="10">
        <f>Charters!P116</f>
        <v>3358.5722222222216</v>
      </c>
      <c r="Q44" s="10">
        <f>Charters!Q116</f>
        <v>10141.416666666668</v>
      </c>
      <c r="R44" s="10">
        <f>Charters!R116</f>
        <v>1051.0055555555562</v>
      </c>
      <c r="S44" s="10">
        <f>Charters!S116</f>
        <v>76767.666666666715</v>
      </c>
      <c r="T44" s="10">
        <f>Charters!T116</f>
        <v>11192.422222222229</v>
      </c>
    </row>
    <row r="45" spans="1:20" x14ac:dyDescent="0.45">
      <c r="A45" s="3">
        <v>41</v>
      </c>
      <c r="B45" s="2" t="s">
        <v>278</v>
      </c>
      <c r="C45" s="3">
        <v>2022</v>
      </c>
      <c r="D45" s="9">
        <v>6.1833333333333336</v>
      </c>
      <c r="E45" s="9">
        <v>1.0055555555555555</v>
      </c>
      <c r="F45" s="9">
        <v>8.3333333333333329E-2</v>
      </c>
      <c r="G45" s="9">
        <v>2.2222222222222223E-2</v>
      </c>
      <c r="H45" s="9">
        <v>1.0111111111111111</v>
      </c>
      <c r="I45" s="9">
        <v>1.25</v>
      </c>
      <c r="J45" s="9">
        <v>7.2222222222222215E-2</v>
      </c>
      <c r="K45" s="9">
        <v>1.6666666666666666E-2</v>
      </c>
      <c r="L45" s="9">
        <v>1.0166666666666666</v>
      </c>
      <c r="M45" s="9">
        <v>1.3</v>
      </c>
      <c r="N45" s="9">
        <v>0.51111111111111107</v>
      </c>
      <c r="O45" s="9">
        <v>2.2222222222222223E-2</v>
      </c>
      <c r="P45" s="9">
        <v>0.47222222222222221</v>
      </c>
      <c r="Q45" s="9">
        <v>0</v>
      </c>
      <c r="R45" s="9">
        <v>182.65</v>
      </c>
      <c r="S45" s="9">
        <f t="shared" si="0"/>
        <v>195.61666666666667</v>
      </c>
      <c r="T45" s="9">
        <f t="shared" si="1"/>
        <v>182.65</v>
      </c>
    </row>
    <row r="46" spans="1:20" x14ac:dyDescent="0.45">
      <c r="A46" s="5"/>
      <c r="B46" s="6" t="s">
        <v>277</v>
      </c>
      <c r="C46" s="8">
        <v>2022</v>
      </c>
      <c r="D46" s="10">
        <f>D45+D44+D43</f>
        <v>47655.244444444441</v>
      </c>
      <c r="E46" s="10">
        <f t="shared" ref="E46:T46" si="3">E45+E44+E43</f>
        <v>48593.483333333323</v>
      </c>
      <c r="F46" s="10">
        <f t="shared" si="3"/>
        <v>49374.794444444437</v>
      </c>
      <c r="G46" s="10">
        <f t="shared" si="3"/>
        <v>50258.45</v>
      </c>
      <c r="H46" s="10">
        <f t="shared" si="3"/>
        <v>49348.788888888877</v>
      </c>
      <c r="I46" s="10">
        <f t="shared" si="3"/>
        <v>50676.016666666663</v>
      </c>
      <c r="J46" s="10">
        <f t="shared" si="3"/>
        <v>51137.222222222219</v>
      </c>
      <c r="K46" s="10">
        <f t="shared" si="3"/>
        <v>52466.883333333331</v>
      </c>
      <c r="L46" s="10">
        <f t="shared" si="3"/>
        <v>53658.35000000002</v>
      </c>
      <c r="M46" s="10">
        <f t="shared" si="3"/>
        <v>54040.922222222231</v>
      </c>
      <c r="N46" s="10">
        <f t="shared" si="3"/>
        <v>52371.366666666661</v>
      </c>
      <c r="O46" s="10">
        <f t="shared" si="3"/>
        <v>49738.055555555555</v>
      </c>
      <c r="P46" s="10">
        <f t="shared" si="3"/>
        <v>44677.333333333328</v>
      </c>
      <c r="Q46" s="10">
        <f t="shared" si="3"/>
        <v>70380.272222222222</v>
      </c>
      <c r="R46" s="10">
        <f t="shared" si="3"/>
        <v>11517.883333333333</v>
      </c>
      <c r="S46" s="10">
        <f t="shared" si="3"/>
        <v>665514.79444444436</v>
      </c>
      <c r="T46" s="10">
        <f t="shared" si="3"/>
        <v>81898.155555555582</v>
      </c>
    </row>
  </sheetData>
  <autoFilter ref="A1:R1" xr:uid="{00000000-0009-0000-0000-000000000000}">
    <sortState xmlns:xlrd2="http://schemas.microsoft.com/office/spreadsheetml/2017/richdata2" ref="A2:R157">
      <sortCondition ref="A1"/>
    </sortState>
  </autoFilter>
  <pageMargins left="0.75" right="0.75" top="1" bottom="1" header="0.5" footer="0.5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2AFC4-CCD8-4AAE-8759-7350C3F54332}">
  <dimension ref="A1:T116"/>
  <sheetViews>
    <sheetView workbookViewId="0">
      <pane ySplit="1" topLeftCell="A2" activePane="bottomLeft" state="frozen"/>
      <selection pane="bottomLeft" activeCell="B5" sqref="B5"/>
    </sheetView>
  </sheetViews>
  <sheetFormatPr defaultRowHeight="14.25" x14ac:dyDescent="0.45"/>
  <cols>
    <col min="1" max="1" width="5.33203125" style="1" bestFit="1" customWidth="1"/>
    <col min="2" max="2" width="43.33203125" bestFit="1" customWidth="1"/>
    <col min="3" max="3" width="15" bestFit="1" customWidth="1"/>
    <col min="4" max="4" width="14" bestFit="1" customWidth="1"/>
    <col min="5" max="13" width="9.53125" bestFit="1" customWidth="1"/>
    <col min="14" max="16" width="10.53125" bestFit="1" customWidth="1"/>
    <col min="17" max="17" width="15.53125" bestFit="1" customWidth="1"/>
    <col min="18" max="18" width="20.19921875" bestFit="1" customWidth="1"/>
    <col min="19" max="19" width="16.796875" customWidth="1"/>
    <col min="20" max="20" width="13.796875" customWidth="1"/>
  </cols>
  <sheetData>
    <row r="1" spans="1:20" s="4" customFormat="1" ht="28.5" x14ac:dyDescent="0.45">
      <c r="A1" s="11" t="s">
        <v>256</v>
      </c>
      <c r="B1" s="11" t="s">
        <v>22</v>
      </c>
      <c r="C1" s="11" t="s">
        <v>0</v>
      </c>
      <c r="D1" s="11" t="s">
        <v>258</v>
      </c>
      <c r="E1" s="11" t="s">
        <v>259</v>
      </c>
      <c r="F1" s="11" t="s">
        <v>260</v>
      </c>
      <c r="G1" s="11" t="s">
        <v>261</v>
      </c>
      <c r="H1" s="11" t="s">
        <v>262</v>
      </c>
      <c r="I1" s="11" t="s">
        <v>263</v>
      </c>
      <c r="J1" s="11" t="s">
        <v>264</v>
      </c>
      <c r="K1" s="11" t="s">
        <v>265</v>
      </c>
      <c r="L1" s="11" t="s">
        <v>266</v>
      </c>
      <c r="M1" s="11" t="s">
        <v>267</v>
      </c>
      <c r="N1" s="11" t="s">
        <v>268</v>
      </c>
      <c r="O1" s="11" t="s">
        <v>269</v>
      </c>
      <c r="P1" s="11" t="s">
        <v>270</v>
      </c>
      <c r="Q1" s="11" t="s">
        <v>271</v>
      </c>
      <c r="R1" s="12" t="s">
        <v>272</v>
      </c>
      <c r="S1" s="12" t="s">
        <v>279</v>
      </c>
      <c r="T1" s="12" t="s">
        <v>257</v>
      </c>
    </row>
    <row r="2" spans="1:20" x14ac:dyDescent="0.45">
      <c r="A2" s="3">
        <v>83</v>
      </c>
      <c r="B2" s="2" t="s">
        <v>189</v>
      </c>
      <c r="C2" s="3">
        <v>2022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129.07777777777778</v>
      </c>
      <c r="N2" s="2">
        <v>114.42222222222222</v>
      </c>
      <c r="O2" s="2">
        <v>113.14444444444445</v>
      </c>
      <c r="P2" s="2">
        <v>112.21666666666667</v>
      </c>
      <c r="Q2" s="2">
        <v>30.672222222222221</v>
      </c>
      <c r="R2" s="2">
        <v>0</v>
      </c>
      <c r="S2" s="2">
        <f>SUM(D2:P2)+R2</f>
        <v>468.86111111111109</v>
      </c>
      <c r="T2" s="2">
        <f>R2+Q2</f>
        <v>30.672222222222221</v>
      </c>
    </row>
    <row r="3" spans="1:20" x14ac:dyDescent="0.45">
      <c r="A3" s="3" t="s">
        <v>39</v>
      </c>
      <c r="B3" s="2" t="s">
        <v>40</v>
      </c>
      <c r="C3" s="3">
        <v>2022</v>
      </c>
      <c r="D3" s="2">
        <v>67.361111111111114</v>
      </c>
      <c r="E3" s="2">
        <v>59.366666666666667</v>
      </c>
      <c r="F3" s="2">
        <v>57.038888888888891</v>
      </c>
      <c r="G3" s="2">
        <v>58.93333333333333</v>
      </c>
      <c r="H3" s="2">
        <v>42.661111111111111</v>
      </c>
      <c r="I3" s="2">
        <v>39.455555555555556</v>
      </c>
      <c r="J3" s="2">
        <v>27.366666666666667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46.35</v>
      </c>
      <c r="R3" s="2">
        <v>0.74444444444444446</v>
      </c>
      <c r="S3" s="2">
        <f t="shared" ref="S3:S66" si="0">SUM(D3:P3)+R3</f>
        <v>352.92777777777786</v>
      </c>
      <c r="T3" s="2">
        <f t="shared" ref="T3:T66" si="1">R3+Q3</f>
        <v>47.094444444444449</v>
      </c>
    </row>
    <row r="4" spans="1:20" x14ac:dyDescent="0.45">
      <c r="A4" s="3" t="s">
        <v>211</v>
      </c>
      <c r="B4" s="2" t="s">
        <v>212</v>
      </c>
      <c r="C4" s="3">
        <v>2022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33.466666666666669</v>
      </c>
      <c r="K4" s="2">
        <v>42.572222222222223</v>
      </c>
      <c r="L4" s="2">
        <v>66.794444444444451</v>
      </c>
      <c r="M4" s="2">
        <v>59.855555555555554</v>
      </c>
      <c r="N4" s="2">
        <v>59.261111111111113</v>
      </c>
      <c r="O4" s="2">
        <v>72.405555555555551</v>
      </c>
      <c r="P4" s="2">
        <v>44.733333333333334</v>
      </c>
      <c r="Q4" s="2">
        <v>37.761111111111113</v>
      </c>
      <c r="R4" s="2">
        <v>0</v>
      </c>
      <c r="S4" s="2">
        <f t="shared" si="0"/>
        <v>379.0888888888889</v>
      </c>
      <c r="T4" s="2">
        <f t="shared" si="1"/>
        <v>37.761111111111113</v>
      </c>
    </row>
    <row r="5" spans="1:20" x14ac:dyDescent="0.45">
      <c r="A5" s="3" t="s">
        <v>193</v>
      </c>
      <c r="B5" s="2" t="s">
        <v>194</v>
      </c>
      <c r="C5" s="3">
        <v>2022</v>
      </c>
      <c r="D5" s="2">
        <v>136.39444444444445</v>
      </c>
      <c r="E5" s="2">
        <v>120.70555555555555</v>
      </c>
      <c r="F5" s="2">
        <v>130.49444444444444</v>
      </c>
      <c r="G5" s="2">
        <v>103.87222222222222</v>
      </c>
      <c r="H5" s="2">
        <v>127.11666666666666</v>
      </c>
      <c r="I5" s="2">
        <v>116.9</v>
      </c>
      <c r="J5" s="2">
        <v>98.12777777777778</v>
      </c>
      <c r="K5" s="2">
        <v>147.63333333333333</v>
      </c>
      <c r="L5" s="2">
        <v>139.25555555555556</v>
      </c>
      <c r="M5" s="2">
        <v>137.41666666666666</v>
      </c>
      <c r="N5" s="2">
        <v>141.46666666666667</v>
      </c>
      <c r="O5" s="2">
        <v>108.18888888888888</v>
      </c>
      <c r="P5" s="2">
        <v>124.38333333333334</v>
      </c>
      <c r="Q5" s="2">
        <v>217.76666666666668</v>
      </c>
      <c r="R5" s="2">
        <v>5</v>
      </c>
      <c r="S5" s="2">
        <f t="shared" si="0"/>
        <v>1636.9555555555555</v>
      </c>
      <c r="T5" s="2">
        <f t="shared" si="1"/>
        <v>222.76666666666668</v>
      </c>
    </row>
    <row r="6" spans="1:20" x14ac:dyDescent="0.45">
      <c r="A6" s="3">
        <v>74</v>
      </c>
      <c r="B6" s="2" t="s">
        <v>164</v>
      </c>
      <c r="C6" s="3">
        <v>2022</v>
      </c>
      <c r="D6" s="2">
        <v>417.15555555555557</v>
      </c>
      <c r="E6" s="2">
        <v>491.31666666666666</v>
      </c>
      <c r="F6" s="2">
        <v>491.95</v>
      </c>
      <c r="G6" s="2">
        <v>531.91111111111115</v>
      </c>
      <c r="H6" s="2">
        <v>488.38333333333333</v>
      </c>
      <c r="I6" s="2">
        <v>501.38333333333333</v>
      </c>
      <c r="J6" s="2">
        <v>518.4666666666667</v>
      </c>
      <c r="K6" s="2">
        <v>457.5</v>
      </c>
      <c r="L6" s="2">
        <v>421.31666666666666</v>
      </c>
      <c r="M6" s="2">
        <v>321.86111111111109</v>
      </c>
      <c r="N6" s="2">
        <v>201.98333333333332</v>
      </c>
      <c r="O6" s="2">
        <v>147.78888888888889</v>
      </c>
      <c r="P6" s="2">
        <v>122.85</v>
      </c>
      <c r="Q6" s="2">
        <v>379.41666666666669</v>
      </c>
      <c r="R6" s="2">
        <v>35.416666666666664</v>
      </c>
      <c r="S6" s="2">
        <f t="shared" si="0"/>
        <v>5149.2833333333347</v>
      </c>
      <c r="T6" s="2">
        <f t="shared" si="1"/>
        <v>414.83333333333337</v>
      </c>
    </row>
    <row r="7" spans="1:20" x14ac:dyDescent="0.45">
      <c r="A7" s="3" t="s">
        <v>67</v>
      </c>
      <c r="B7" s="2" t="s">
        <v>68</v>
      </c>
      <c r="C7" s="3">
        <v>2022</v>
      </c>
      <c r="D7" s="2">
        <v>232.58333333333334</v>
      </c>
      <c r="E7" s="2">
        <v>259.53333333333336</v>
      </c>
      <c r="F7" s="2">
        <v>233.98888888888888</v>
      </c>
      <c r="G7" s="2">
        <v>264.44444444444446</v>
      </c>
      <c r="H7" s="2">
        <v>221.59444444444443</v>
      </c>
      <c r="I7" s="2">
        <v>230.3</v>
      </c>
      <c r="J7" s="2">
        <v>202.97222222222223</v>
      </c>
      <c r="K7" s="2">
        <v>154.54444444444445</v>
      </c>
      <c r="L7" s="2">
        <v>153.79444444444445</v>
      </c>
      <c r="M7" s="2">
        <v>108.00555555555556</v>
      </c>
      <c r="N7" s="2">
        <v>0</v>
      </c>
      <c r="O7" s="2">
        <v>0</v>
      </c>
      <c r="P7" s="2">
        <v>0</v>
      </c>
      <c r="Q7" s="2">
        <v>260.12222222222221</v>
      </c>
      <c r="R7" s="2">
        <v>21.666666666666668</v>
      </c>
      <c r="S7" s="2">
        <f t="shared" si="0"/>
        <v>2083.4277777777779</v>
      </c>
      <c r="T7" s="2">
        <f t="shared" si="1"/>
        <v>281.78888888888889</v>
      </c>
    </row>
    <row r="8" spans="1:20" x14ac:dyDescent="0.45">
      <c r="A8" s="3" t="s">
        <v>123</v>
      </c>
      <c r="B8" s="2" t="s">
        <v>124</v>
      </c>
      <c r="C8" s="3">
        <v>2022</v>
      </c>
      <c r="D8" s="2">
        <v>53.711111111111109</v>
      </c>
      <c r="E8" s="2">
        <v>55.62777777777778</v>
      </c>
      <c r="F8" s="2">
        <v>55.977777777777774</v>
      </c>
      <c r="G8" s="2">
        <v>62.9</v>
      </c>
      <c r="H8" s="2">
        <v>49.12777777777778</v>
      </c>
      <c r="I8" s="2">
        <v>55.905555555555559</v>
      </c>
      <c r="J8" s="2">
        <v>41.4</v>
      </c>
      <c r="K8" s="2">
        <v>46.138888888888886</v>
      </c>
      <c r="L8" s="2">
        <v>51.661111111111111</v>
      </c>
      <c r="M8" s="2">
        <v>21.266666666666666</v>
      </c>
      <c r="N8" s="2">
        <v>21.75</v>
      </c>
      <c r="O8" s="2">
        <v>24.705555555555556</v>
      </c>
      <c r="P8" s="2">
        <v>10.877777777777778</v>
      </c>
      <c r="Q8" s="2">
        <v>120.14444444444445</v>
      </c>
      <c r="R8" s="2">
        <v>2.7611111111111111</v>
      </c>
      <c r="S8" s="2">
        <f t="shared" si="0"/>
        <v>553.81111111111102</v>
      </c>
      <c r="T8" s="2">
        <f t="shared" si="1"/>
        <v>122.90555555555555</v>
      </c>
    </row>
    <row r="9" spans="1:20" x14ac:dyDescent="0.45">
      <c r="A9" s="3" t="s">
        <v>37</v>
      </c>
      <c r="B9" s="2" t="s">
        <v>38</v>
      </c>
      <c r="C9" s="3">
        <v>2022</v>
      </c>
      <c r="D9" s="2">
        <v>74.55</v>
      </c>
      <c r="E9" s="2">
        <v>71.8</v>
      </c>
      <c r="F9" s="2">
        <v>66.827777777777783</v>
      </c>
      <c r="G9" s="2">
        <v>60.527777777777779</v>
      </c>
      <c r="H9" s="2">
        <v>55.327777777777776</v>
      </c>
      <c r="I9" s="2">
        <v>56.9</v>
      </c>
      <c r="J9" s="2">
        <v>53.111111111111114</v>
      </c>
      <c r="K9" s="2">
        <v>20.905555555555555</v>
      </c>
      <c r="L9" s="2">
        <v>20.816666666666666</v>
      </c>
      <c r="M9" s="2">
        <v>9.9499999999999993</v>
      </c>
      <c r="N9" s="2">
        <v>0</v>
      </c>
      <c r="O9" s="2">
        <v>0</v>
      </c>
      <c r="P9" s="2">
        <v>0</v>
      </c>
      <c r="Q9" s="2">
        <v>75.761111111111106</v>
      </c>
      <c r="R9" s="2">
        <v>0.48888888888888887</v>
      </c>
      <c r="S9" s="2">
        <f t="shared" si="0"/>
        <v>491.20555555555558</v>
      </c>
      <c r="T9" s="2">
        <f t="shared" si="1"/>
        <v>76.25</v>
      </c>
    </row>
    <row r="10" spans="1:20" x14ac:dyDescent="0.45">
      <c r="A10" s="3" t="s">
        <v>93</v>
      </c>
      <c r="B10" s="2" t="s">
        <v>94</v>
      </c>
      <c r="C10" s="3">
        <v>2022</v>
      </c>
      <c r="D10" s="2">
        <v>18.738888888888887</v>
      </c>
      <c r="E10" s="2">
        <v>19</v>
      </c>
      <c r="F10" s="2">
        <v>19.955555555555556</v>
      </c>
      <c r="G10" s="2">
        <v>20.527777777777779</v>
      </c>
      <c r="H10" s="2">
        <v>19.955555555555556</v>
      </c>
      <c r="I10" s="2">
        <v>19.977777777777778</v>
      </c>
      <c r="J10" s="2">
        <v>18.816666666666666</v>
      </c>
      <c r="K10" s="2">
        <v>16.533333333333335</v>
      </c>
      <c r="L10" s="2">
        <v>14.705555555555556</v>
      </c>
      <c r="M10" s="2">
        <v>0</v>
      </c>
      <c r="N10" s="2">
        <v>0</v>
      </c>
      <c r="O10" s="2">
        <v>0</v>
      </c>
      <c r="P10" s="2">
        <v>0</v>
      </c>
      <c r="Q10" s="2">
        <v>22.988888888888887</v>
      </c>
      <c r="R10" s="2">
        <v>1</v>
      </c>
      <c r="S10" s="2">
        <f t="shared" si="0"/>
        <v>169.21111111111111</v>
      </c>
      <c r="T10" s="2">
        <f t="shared" si="1"/>
        <v>23.988888888888887</v>
      </c>
    </row>
    <row r="11" spans="1:20" x14ac:dyDescent="0.45">
      <c r="A11" s="3" t="s">
        <v>83</v>
      </c>
      <c r="B11" s="2" t="s">
        <v>84</v>
      </c>
      <c r="C11" s="3">
        <v>2022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38.044444444444444</v>
      </c>
      <c r="K11" s="2">
        <v>49.43333333333333</v>
      </c>
      <c r="L11" s="2">
        <v>60.87777777777778</v>
      </c>
      <c r="M11" s="2">
        <v>47.277777777777779</v>
      </c>
      <c r="N11" s="2">
        <v>35.5</v>
      </c>
      <c r="O11" s="2">
        <v>21.277777777777779</v>
      </c>
      <c r="P11" s="2">
        <v>35.027777777777779</v>
      </c>
      <c r="Q11" s="2">
        <v>41.333333333333336</v>
      </c>
      <c r="R11" s="2">
        <v>0</v>
      </c>
      <c r="S11" s="2">
        <f t="shared" si="0"/>
        <v>287.43888888888887</v>
      </c>
      <c r="T11" s="2">
        <f t="shared" si="1"/>
        <v>41.333333333333336</v>
      </c>
    </row>
    <row r="12" spans="1:20" x14ac:dyDescent="0.45">
      <c r="A12" s="3" t="s">
        <v>162</v>
      </c>
      <c r="B12" s="2" t="s">
        <v>163</v>
      </c>
      <c r="C12" s="3">
        <v>2022</v>
      </c>
      <c r="D12" s="2">
        <v>58.95</v>
      </c>
      <c r="E12" s="2">
        <v>59.516666666666666</v>
      </c>
      <c r="F12" s="2">
        <v>57.038888888888891</v>
      </c>
      <c r="G12" s="2">
        <v>65.355555555555554</v>
      </c>
      <c r="H12" s="2">
        <v>60.283333333333331</v>
      </c>
      <c r="I12" s="2">
        <v>50.661111111111111</v>
      </c>
      <c r="J12" s="2">
        <v>68.87777777777778</v>
      </c>
      <c r="K12" s="2">
        <v>55.744444444444447</v>
      </c>
      <c r="L12" s="2">
        <v>63.233333333333334</v>
      </c>
      <c r="M12" s="2">
        <v>0</v>
      </c>
      <c r="N12" s="2">
        <v>0</v>
      </c>
      <c r="O12" s="2">
        <v>0</v>
      </c>
      <c r="P12" s="2">
        <v>0</v>
      </c>
      <c r="Q12" s="2">
        <v>67.738888888888894</v>
      </c>
      <c r="R12" s="2">
        <v>6.0777777777777775</v>
      </c>
      <c r="S12" s="2">
        <f t="shared" si="0"/>
        <v>545.73888888888894</v>
      </c>
      <c r="T12" s="2">
        <f t="shared" si="1"/>
        <v>73.816666666666677</v>
      </c>
    </row>
    <row r="13" spans="1:20" x14ac:dyDescent="0.45">
      <c r="A13" s="3" t="s">
        <v>105</v>
      </c>
      <c r="B13" s="2" t="s">
        <v>106</v>
      </c>
      <c r="C13" s="3">
        <v>2022</v>
      </c>
      <c r="D13" s="2">
        <v>77.805555555555557</v>
      </c>
      <c r="E13" s="2">
        <v>84.455555555555549</v>
      </c>
      <c r="F13" s="2">
        <v>79.783333333333331</v>
      </c>
      <c r="G13" s="2">
        <v>80.75555555555556</v>
      </c>
      <c r="H13" s="2">
        <v>67.544444444444451</v>
      </c>
      <c r="I13" s="2">
        <v>57.422222222222224</v>
      </c>
      <c r="J13" s="2">
        <v>32.944444444444443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83.7</v>
      </c>
      <c r="R13" s="2">
        <v>6.7444444444444445</v>
      </c>
      <c r="S13" s="2">
        <f t="shared" si="0"/>
        <v>487.45555555555558</v>
      </c>
      <c r="T13" s="2">
        <f t="shared" si="1"/>
        <v>90.444444444444443</v>
      </c>
    </row>
    <row r="14" spans="1:20" x14ac:dyDescent="0.45">
      <c r="A14" s="3" t="s">
        <v>89</v>
      </c>
      <c r="B14" s="2" t="s">
        <v>90</v>
      </c>
      <c r="C14" s="3">
        <v>2022</v>
      </c>
      <c r="D14" s="2">
        <v>63.516666666666666</v>
      </c>
      <c r="E14" s="2">
        <v>49.85</v>
      </c>
      <c r="F14" s="2">
        <v>46.766666666666666</v>
      </c>
      <c r="G14" s="2">
        <v>41</v>
      </c>
      <c r="H14" s="2">
        <v>35.9</v>
      </c>
      <c r="I14" s="2">
        <v>31.505555555555556</v>
      </c>
      <c r="J14" s="2">
        <v>28.816666666666666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41.116666666666667</v>
      </c>
      <c r="R14" s="2">
        <v>4.822222222222222</v>
      </c>
      <c r="S14" s="2">
        <f t="shared" si="0"/>
        <v>302.17777777777775</v>
      </c>
      <c r="T14" s="2">
        <f t="shared" si="1"/>
        <v>45.93888888888889</v>
      </c>
    </row>
    <row r="15" spans="1:20" x14ac:dyDescent="0.45">
      <c r="A15" s="3" t="s">
        <v>137</v>
      </c>
      <c r="B15" s="2" t="s">
        <v>138</v>
      </c>
      <c r="C15" s="3">
        <v>2022</v>
      </c>
      <c r="D15" s="2">
        <v>86.55</v>
      </c>
      <c r="E15" s="2">
        <v>109.12222222222222</v>
      </c>
      <c r="F15" s="2">
        <v>94.9</v>
      </c>
      <c r="G15" s="2">
        <v>108.27222222222223</v>
      </c>
      <c r="H15" s="2">
        <v>81.188888888888883</v>
      </c>
      <c r="I15" s="2">
        <v>81.638888888888886</v>
      </c>
      <c r="J15" s="2">
        <v>64.405555555555551</v>
      </c>
      <c r="K15" s="2">
        <v>25.144444444444446</v>
      </c>
      <c r="L15" s="2">
        <v>20.55</v>
      </c>
      <c r="M15" s="2">
        <v>0</v>
      </c>
      <c r="N15" s="2">
        <v>0</v>
      </c>
      <c r="O15" s="2">
        <v>0</v>
      </c>
      <c r="P15" s="2">
        <v>0</v>
      </c>
      <c r="Q15" s="2">
        <v>42.783333333333331</v>
      </c>
      <c r="R15" s="2">
        <v>1.2388888888888889</v>
      </c>
      <c r="S15" s="2">
        <f t="shared" si="0"/>
        <v>673.01111111111106</v>
      </c>
      <c r="T15" s="2">
        <f t="shared" si="1"/>
        <v>44.022222222222219</v>
      </c>
    </row>
    <row r="16" spans="1:20" x14ac:dyDescent="0.45">
      <c r="A16" s="3" t="s">
        <v>226</v>
      </c>
      <c r="B16" s="2" t="s">
        <v>227</v>
      </c>
      <c r="C16" s="3">
        <v>2022</v>
      </c>
      <c r="D16" s="2">
        <v>76.05</v>
      </c>
      <c r="E16" s="2">
        <v>76.566666666666663</v>
      </c>
      <c r="F16" s="2">
        <v>77.772222222222226</v>
      </c>
      <c r="G16" s="2">
        <v>76.572222222222223</v>
      </c>
      <c r="H16" s="2">
        <v>74.927777777777777</v>
      </c>
      <c r="I16" s="2">
        <v>78</v>
      </c>
      <c r="J16" s="2">
        <v>50.861111111111114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49.45</v>
      </c>
      <c r="R16" s="2">
        <v>2</v>
      </c>
      <c r="S16" s="2">
        <f t="shared" si="0"/>
        <v>512.75</v>
      </c>
      <c r="T16" s="2">
        <f t="shared" si="1"/>
        <v>51.45</v>
      </c>
    </row>
    <row r="17" spans="1:20" x14ac:dyDescent="0.45">
      <c r="A17" s="3" t="s">
        <v>55</v>
      </c>
      <c r="B17" s="2" t="s">
        <v>56</v>
      </c>
      <c r="C17" s="3">
        <v>2022</v>
      </c>
      <c r="D17" s="2">
        <v>63.961111111111109</v>
      </c>
      <c r="E17" s="2">
        <v>66.349999999999994</v>
      </c>
      <c r="F17" s="2">
        <v>72.95</v>
      </c>
      <c r="G17" s="2">
        <v>68.544444444444451</v>
      </c>
      <c r="H17" s="2">
        <v>71.605555555555554</v>
      </c>
      <c r="I17" s="2">
        <v>69.083333333333329</v>
      </c>
      <c r="J17" s="2">
        <v>50.255555555555553</v>
      </c>
      <c r="K17" s="2">
        <v>39.427777777777777</v>
      </c>
      <c r="L17" s="2">
        <v>33.805555555555557</v>
      </c>
      <c r="M17" s="2">
        <v>0</v>
      </c>
      <c r="N17" s="2">
        <v>0</v>
      </c>
      <c r="O17" s="2">
        <v>0</v>
      </c>
      <c r="P17" s="2">
        <v>0</v>
      </c>
      <c r="Q17" s="2">
        <v>52.216666666666669</v>
      </c>
      <c r="R17" s="2">
        <v>1.1888888888888889</v>
      </c>
      <c r="S17" s="2">
        <f t="shared" si="0"/>
        <v>537.1722222222221</v>
      </c>
      <c r="T17" s="2">
        <f t="shared" si="1"/>
        <v>53.405555555555559</v>
      </c>
    </row>
    <row r="18" spans="1:20" x14ac:dyDescent="0.45">
      <c r="A18" s="3">
        <v>87</v>
      </c>
      <c r="B18" s="2" t="s">
        <v>191</v>
      </c>
      <c r="C18" s="3">
        <v>2022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9.85</v>
      </c>
      <c r="L18" s="2">
        <v>19.033333333333335</v>
      </c>
      <c r="M18" s="2">
        <v>15.177777777777777</v>
      </c>
      <c r="N18" s="2">
        <v>24.888888888888889</v>
      </c>
      <c r="O18" s="2">
        <v>15.127777777777778</v>
      </c>
      <c r="P18" s="2">
        <v>22.31111111111111</v>
      </c>
      <c r="Q18" s="2">
        <v>17.277777777777779</v>
      </c>
      <c r="R18" s="2">
        <v>3.5777777777777779</v>
      </c>
      <c r="S18" s="2">
        <f t="shared" si="0"/>
        <v>109.96666666666667</v>
      </c>
      <c r="T18" s="2">
        <f t="shared" si="1"/>
        <v>20.855555555555558</v>
      </c>
    </row>
    <row r="19" spans="1:20" x14ac:dyDescent="0.45">
      <c r="A19" s="3" t="s">
        <v>242</v>
      </c>
      <c r="B19" s="2" t="s">
        <v>243</v>
      </c>
      <c r="C19" s="3">
        <v>2022</v>
      </c>
      <c r="D19" s="2">
        <v>90.938888888888883</v>
      </c>
      <c r="E19" s="2">
        <v>106.24444444444444</v>
      </c>
      <c r="F19" s="2">
        <v>101.01666666666667</v>
      </c>
      <c r="G19" s="2">
        <v>105.02222222222223</v>
      </c>
      <c r="H19" s="2">
        <v>93.272222222222226</v>
      </c>
      <c r="I19" s="2">
        <v>101.99444444444444</v>
      </c>
      <c r="J19" s="2">
        <v>86.483333333333334</v>
      </c>
      <c r="K19" s="2">
        <v>115.86666666666666</v>
      </c>
      <c r="L19" s="2">
        <v>123.20555555555555</v>
      </c>
      <c r="M19" s="2">
        <v>95.172222222222217</v>
      </c>
      <c r="N19" s="2">
        <v>88.177777777777777</v>
      </c>
      <c r="O19" s="2">
        <v>79.483333333333334</v>
      </c>
      <c r="P19" s="2">
        <v>62.68888888888889</v>
      </c>
      <c r="Q19" s="2">
        <v>193.35</v>
      </c>
      <c r="R19" s="2">
        <v>6.4888888888888889</v>
      </c>
      <c r="S19" s="2">
        <f t="shared" si="0"/>
        <v>1256.0555555555554</v>
      </c>
      <c r="T19" s="2">
        <f t="shared" si="1"/>
        <v>199.83888888888887</v>
      </c>
    </row>
    <row r="20" spans="1:20" x14ac:dyDescent="0.45">
      <c r="A20" s="3" t="s">
        <v>115</v>
      </c>
      <c r="B20" s="2" t="s">
        <v>116</v>
      </c>
      <c r="C20" s="3">
        <v>2022</v>
      </c>
      <c r="D20" s="2">
        <v>51.733333333333334</v>
      </c>
      <c r="E20" s="2">
        <v>51.55</v>
      </c>
      <c r="F20" s="2">
        <v>54.277777777777779</v>
      </c>
      <c r="G20" s="2">
        <v>40.555555555555557</v>
      </c>
      <c r="H20" s="2">
        <v>48.055555555555557</v>
      </c>
      <c r="I20" s="2">
        <v>54.1</v>
      </c>
      <c r="J20" s="2">
        <v>50.822222222222223</v>
      </c>
      <c r="K20" s="2">
        <v>44.005555555555553</v>
      </c>
      <c r="L20" s="2">
        <v>40.555555555555557</v>
      </c>
      <c r="M20" s="2">
        <v>0</v>
      </c>
      <c r="N20" s="2">
        <v>0</v>
      </c>
      <c r="O20" s="2">
        <v>0</v>
      </c>
      <c r="P20" s="2">
        <v>0</v>
      </c>
      <c r="Q20" s="2">
        <v>41.911111111111111</v>
      </c>
      <c r="R20" s="2">
        <v>3.6055555555555556</v>
      </c>
      <c r="S20" s="2">
        <f t="shared" si="0"/>
        <v>439.26111111111106</v>
      </c>
      <c r="T20" s="2">
        <f t="shared" si="1"/>
        <v>45.516666666666666</v>
      </c>
    </row>
    <row r="21" spans="1:20" x14ac:dyDescent="0.45">
      <c r="A21" s="3" t="s">
        <v>152</v>
      </c>
      <c r="B21" s="2" t="s">
        <v>153</v>
      </c>
      <c r="C21" s="3">
        <v>2022</v>
      </c>
      <c r="D21" s="2">
        <v>99.827777777777783</v>
      </c>
      <c r="E21" s="2">
        <v>96.25555555555556</v>
      </c>
      <c r="F21" s="2">
        <v>94.061111111111117</v>
      </c>
      <c r="G21" s="2">
        <v>93.233333333333334</v>
      </c>
      <c r="H21" s="2">
        <v>96.3</v>
      </c>
      <c r="I21" s="2">
        <v>95.983333333333334</v>
      </c>
      <c r="J21" s="2">
        <v>98.3</v>
      </c>
      <c r="K21" s="2">
        <v>89.405555555555551</v>
      </c>
      <c r="L21" s="2">
        <v>86.738888888888894</v>
      </c>
      <c r="M21" s="2">
        <v>84</v>
      </c>
      <c r="N21" s="2">
        <v>0</v>
      </c>
      <c r="O21" s="2">
        <v>0</v>
      </c>
      <c r="P21" s="2">
        <v>0</v>
      </c>
      <c r="Q21" s="2">
        <v>118.37777777777778</v>
      </c>
      <c r="R21" s="2">
        <v>4.4111111111111114</v>
      </c>
      <c r="S21" s="2">
        <f t="shared" si="0"/>
        <v>938.51666666666677</v>
      </c>
      <c r="T21" s="2">
        <f t="shared" si="1"/>
        <v>122.78888888888889</v>
      </c>
    </row>
    <row r="22" spans="1:20" x14ac:dyDescent="0.45">
      <c r="A22" s="3" t="s">
        <v>252</v>
      </c>
      <c r="B22" s="2" t="s">
        <v>253</v>
      </c>
      <c r="C22" s="3">
        <v>2022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51.81666666666667</v>
      </c>
      <c r="N22" s="2">
        <v>72.711111111111109</v>
      </c>
      <c r="O22" s="2">
        <v>74.194444444444443</v>
      </c>
      <c r="P22" s="2">
        <v>89.466666666666669</v>
      </c>
      <c r="Q22" s="2">
        <v>56.111111111111114</v>
      </c>
      <c r="R22" s="2">
        <v>3.3777777777777778</v>
      </c>
      <c r="S22" s="2">
        <f t="shared" si="0"/>
        <v>291.56666666666666</v>
      </c>
      <c r="T22" s="2">
        <f t="shared" si="1"/>
        <v>59.488888888888894</v>
      </c>
    </row>
    <row r="23" spans="1:20" x14ac:dyDescent="0.45">
      <c r="A23" s="3" t="s">
        <v>133</v>
      </c>
      <c r="B23" s="2" t="s">
        <v>134</v>
      </c>
      <c r="C23" s="3">
        <v>2022</v>
      </c>
      <c r="D23" s="2">
        <v>48.005555555555553</v>
      </c>
      <c r="E23" s="2">
        <v>47.988888888888887</v>
      </c>
      <c r="F23" s="2">
        <v>49.994444444444447</v>
      </c>
      <c r="G23" s="2">
        <v>51.638888888888886</v>
      </c>
      <c r="H23" s="2">
        <v>51</v>
      </c>
      <c r="I23" s="2">
        <v>51.65</v>
      </c>
      <c r="J23" s="2">
        <v>51.983333333333334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51.594444444444441</v>
      </c>
      <c r="R23" s="2">
        <v>5.7222222222222223</v>
      </c>
      <c r="S23" s="2">
        <f t="shared" si="0"/>
        <v>357.98333333333335</v>
      </c>
      <c r="T23" s="2">
        <f t="shared" si="1"/>
        <v>57.316666666666663</v>
      </c>
    </row>
    <row r="24" spans="1:20" x14ac:dyDescent="0.45">
      <c r="A24" s="3" t="s">
        <v>95</v>
      </c>
      <c r="B24" s="2" t="s">
        <v>96</v>
      </c>
      <c r="C24" s="3">
        <v>2022</v>
      </c>
      <c r="D24" s="2">
        <v>48.06111111111111</v>
      </c>
      <c r="E24" s="2">
        <v>37.594444444444441</v>
      </c>
      <c r="F24" s="2">
        <v>50.538888888888891</v>
      </c>
      <c r="G24" s="2">
        <v>43.672222222222224</v>
      </c>
      <c r="H24" s="2">
        <v>38.866666666666667</v>
      </c>
      <c r="I24" s="2">
        <v>43.705555555555556</v>
      </c>
      <c r="J24" s="2">
        <v>24.527777777777779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40.222222222222221</v>
      </c>
      <c r="R24" s="2">
        <v>9.7055555555555557</v>
      </c>
      <c r="S24" s="2">
        <f t="shared" si="0"/>
        <v>296.67222222222227</v>
      </c>
      <c r="T24" s="2">
        <f t="shared" si="1"/>
        <v>49.927777777777777</v>
      </c>
    </row>
    <row r="25" spans="1:20" x14ac:dyDescent="0.45">
      <c r="A25" s="3" t="s">
        <v>85</v>
      </c>
      <c r="B25" s="2" t="s">
        <v>86</v>
      </c>
      <c r="C25" s="3">
        <v>2022</v>
      </c>
      <c r="D25" s="2">
        <v>128.02777777777777</v>
      </c>
      <c r="E25" s="2">
        <v>124.44444444444444</v>
      </c>
      <c r="F25" s="2">
        <v>122.69444444444444</v>
      </c>
      <c r="G25" s="2">
        <v>122.57222222222222</v>
      </c>
      <c r="H25" s="2">
        <v>121.63333333333334</v>
      </c>
      <c r="I25" s="2">
        <v>120.63888888888889</v>
      </c>
      <c r="J25" s="2">
        <v>119.53888888888889</v>
      </c>
      <c r="K25" s="2">
        <v>98.24444444444444</v>
      </c>
      <c r="L25" s="2">
        <v>93.533333333333331</v>
      </c>
      <c r="M25" s="2">
        <v>0</v>
      </c>
      <c r="N25" s="2">
        <v>0</v>
      </c>
      <c r="O25" s="2">
        <v>0</v>
      </c>
      <c r="P25" s="2">
        <v>0</v>
      </c>
      <c r="Q25" s="2">
        <v>138.71111111111111</v>
      </c>
      <c r="R25" s="2">
        <v>3.9666666666666668</v>
      </c>
      <c r="S25" s="2">
        <f t="shared" si="0"/>
        <v>1055.2944444444445</v>
      </c>
      <c r="T25" s="2">
        <f t="shared" si="1"/>
        <v>142.67777777777778</v>
      </c>
    </row>
    <row r="26" spans="1:20" x14ac:dyDescent="0.45">
      <c r="A26" s="3" t="s">
        <v>65</v>
      </c>
      <c r="B26" s="2" t="s">
        <v>66</v>
      </c>
      <c r="C26" s="3">
        <v>2022</v>
      </c>
      <c r="D26" s="2">
        <v>84.138888888888886</v>
      </c>
      <c r="E26" s="2">
        <v>79.87777777777778</v>
      </c>
      <c r="F26" s="2">
        <v>83.672222222222217</v>
      </c>
      <c r="G26" s="2">
        <v>79.8</v>
      </c>
      <c r="H26" s="2">
        <v>72.522222222222226</v>
      </c>
      <c r="I26" s="2">
        <v>72.13333333333334</v>
      </c>
      <c r="J26" s="2">
        <v>58.894444444444446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46.511111111111113</v>
      </c>
      <c r="R26" s="2">
        <v>0.6333333333333333</v>
      </c>
      <c r="S26" s="2">
        <f t="shared" si="0"/>
        <v>531.67222222222222</v>
      </c>
      <c r="T26" s="2">
        <f t="shared" si="1"/>
        <v>47.144444444444446</v>
      </c>
    </row>
    <row r="27" spans="1:20" x14ac:dyDescent="0.45">
      <c r="A27" s="3" t="s">
        <v>173</v>
      </c>
      <c r="B27" s="2" t="s">
        <v>174</v>
      </c>
      <c r="C27" s="3">
        <v>2022</v>
      </c>
      <c r="D27" s="2">
        <v>158.11111111111111</v>
      </c>
      <c r="E27" s="2">
        <v>148.12777777777777</v>
      </c>
      <c r="F27" s="2">
        <v>133.70555555555555</v>
      </c>
      <c r="G27" s="2">
        <v>131.42222222222222</v>
      </c>
      <c r="H27" s="2">
        <v>124.86666666666666</v>
      </c>
      <c r="I27" s="2">
        <v>136.50555555555556</v>
      </c>
      <c r="J27" s="2">
        <v>160.13333333333333</v>
      </c>
      <c r="K27" s="2">
        <v>159.47777777777779</v>
      </c>
      <c r="L27" s="2">
        <v>148.17777777777778</v>
      </c>
      <c r="M27" s="2">
        <v>0</v>
      </c>
      <c r="N27" s="2">
        <v>0</v>
      </c>
      <c r="O27" s="2">
        <v>0</v>
      </c>
      <c r="P27" s="2">
        <v>0</v>
      </c>
      <c r="Q27" s="2">
        <v>158.63333333333333</v>
      </c>
      <c r="R27" s="2">
        <v>24.861111111111111</v>
      </c>
      <c r="S27" s="2">
        <f t="shared" si="0"/>
        <v>1325.3888888888889</v>
      </c>
      <c r="T27" s="2">
        <f t="shared" si="1"/>
        <v>183.49444444444444</v>
      </c>
    </row>
    <row r="28" spans="1:20" x14ac:dyDescent="0.45">
      <c r="A28" s="3">
        <v>98</v>
      </c>
      <c r="B28" s="2" t="s">
        <v>221</v>
      </c>
      <c r="C28" s="3">
        <v>2022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59.238888888888887</v>
      </c>
      <c r="N28" s="2">
        <v>94.033333333333331</v>
      </c>
      <c r="O28" s="2">
        <v>98.538888888888891</v>
      </c>
      <c r="P28" s="2">
        <v>94.922222222222217</v>
      </c>
      <c r="Q28" s="2">
        <v>58.044444444444444</v>
      </c>
      <c r="R28" s="2">
        <v>0</v>
      </c>
      <c r="S28" s="2">
        <f t="shared" si="0"/>
        <v>346.73333333333335</v>
      </c>
      <c r="T28" s="2">
        <f t="shared" si="1"/>
        <v>58.044444444444444</v>
      </c>
    </row>
    <row r="29" spans="1:20" x14ac:dyDescent="0.45">
      <c r="A29" s="3" t="s">
        <v>160</v>
      </c>
      <c r="B29" s="2" t="s">
        <v>161</v>
      </c>
      <c r="C29" s="3">
        <v>2022</v>
      </c>
      <c r="D29" s="2">
        <v>92.138888888888886</v>
      </c>
      <c r="E29" s="2">
        <v>103.91111111111111</v>
      </c>
      <c r="F29" s="2">
        <v>92.88333333333334</v>
      </c>
      <c r="G29" s="2">
        <v>104.24444444444444</v>
      </c>
      <c r="H29" s="2">
        <v>91.12777777777778</v>
      </c>
      <c r="I29" s="2">
        <v>71.638888888888886</v>
      </c>
      <c r="J29" s="2">
        <v>70.900000000000006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110.55</v>
      </c>
      <c r="R29" s="2">
        <v>2.3333333333333335</v>
      </c>
      <c r="S29" s="2">
        <f t="shared" si="0"/>
        <v>629.17777777777781</v>
      </c>
      <c r="T29" s="2">
        <f t="shared" si="1"/>
        <v>112.88333333333333</v>
      </c>
    </row>
    <row r="30" spans="1:20" x14ac:dyDescent="0.45">
      <c r="A30" s="3">
        <v>82</v>
      </c>
      <c r="B30" s="2" t="s">
        <v>188</v>
      </c>
      <c r="C30" s="3">
        <v>2022</v>
      </c>
      <c r="D30" s="2">
        <v>221.47777777777779</v>
      </c>
      <c r="E30" s="2">
        <v>239.13333333333333</v>
      </c>
      <c r="F30" s="2">
        <v>216.1888888888889</v>
      </c>
      <c r="G30" s="2">
        <v>198.46666666666667</v>
      </c>
      <c r="H30" s="2">
        <v>187.85555555555555</v>
      </c>
      <c r="I30" s="2">
        <v>188.8</v>
      </c>
      <c r="J30" s="2">
        <v>144.65555555555557</v>
      </c>
      <c r="K30" s="2">
        <v>163.28333333333333</v>
      </c>
      <c r="L30" s="2">
        <v>161.6888888888889</v>
      </c>
      <c r="M30" s="2">
        <v>100.5</v>
      </c>
      <c r="N30" s="2">
        <v>61.655555555555559</v>
      </c>
      <c r="O30" s="2">
        <v>52.177777777777777</v>
      </c>
      <c r="P30" s="2">
        <v>35.299999999999997</v>
      </c>
      <c r="Q30" s="2">
        <v>232.62222222222223</v>
      </c>
      <c r="R30" s="2">
        <v>9.0111111111111111</v>
      </c>
      <c r="S30" s="2">
        <f t="shared" si="0"/>
        <v>1980.1944444444443</v>
      </c>
      <c r="T30" s="2">
        <f t="shared" si="1"/>
        <v>241.63333333333335</v>
      </c>
    </row>
    <row r="31" spans="1:20" x14ac:dyDescent="0.45">
      <c r="A31" s="3" t="s">
        <v>171</v>
      </c>
      <c r="B31" s="2" t="s">
        <v>172</v>
      </c>
      <c r="C31" s="3">
        <v>2022</v>
      </c>
      <c r="D31" s="2">
        <v>75.305555555555557</v>
      </c>
      <c r="E31" s="2">
        <v>65.961111111111109</v>
      </c>
      <c r="F31" s="2">
        <v>88.722222222222229</v>
      </c>
      <c r="G31" s="2">
        <v>79.761111111111106</v>
      </c>
      <c r="H31" s="2">
        <v>68.805555555555557</v>
      </c>
      <c r="I31" s="2">
        <v>96.36666666666666</v>
      </c>
      <c r="J31" s="2">
        <v>65.2</v>
      </c>
      <c r="K31" s="2">
        <v>66.477777777777774</v>
      </c>
      <c r="L31" s="2">
        <v>56.105555555555554</v>
      </c>
      <c r="M31" s="2">
        <v>0</v>
      </c>
      <c r="N31" s="2">
        <v>0</v>
      </c>
      <c r="O31" s="2">
        <v>0</v>
      </c>
      <c r="P31" s="2">
        <v>0</v>
      </c>
      <c r="Q31" s="2">
        <v>101.52777777777777</v>
      </c>
      <c r="R31" s="2">
        <v>23.144444444444446</v>
      </c>
      <c r="S31" s="2">
        <f t="shared" si="0"/>
        <v>685.84999999999991</v>
      </c>
      <c r="T31" s="2">
        <f t="shared" si="1"/>
        <v>124.67222222222222</v>
      </c>
    </row>
    <row r="32" spans="1:20" x14ac:dyDescent="0.45">
      <c r="A32" s="3" t="s">
        <v>131</v>
      </c>
      <c r="B32" s="2" t="s">
        <v>132</v>
      </c>
      <c r="C32" s="3">
        <v>2022</v>
      </c>
      <c r="D32" s="2">
        <v>131.22777777777779</v>
      </c>
      <c r="E32" s="2">
        <v>134.70555555555555</v>
      </c>
      <c r="F32" s="2">
        <v>135.66666666666666</v>
      </c>
      <c r="G32" s="2">
        <v>126.45555555555555</v>
      </c>
      <c r="H32" s="2">
        <v>128.9</v>
      </c>
      <c r="I32" s="2">
        <v>132.38888888888889</v>
      </c>
      <c r="J32" s="2">
        <v>104.60555555555555</v>
      </c>
      <c r="K32" s="2">
        <v>99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73.311111111111117</v>
      </c>
      <c r="R32" s="2">
        <v>7.916666666666667</v>
      </c>
      <c r="S32" s="2">
        <f t="shared" si="0"/>
        <v>1000.8666666666667</v>
      </c>
      <c r="T32" s="2">
        <f t="shared" si="1"/>
        <v>81.227777777777789</v>
      </c>
    </row>
    <row r="33" spans="1:20" x14ac:dyDescent="0.45">
      <c r="A33" s="3" t="s">
        <v>203</v>
      </c>
      <c r="B33" s="2" t="s">
        <v>204</v>
      </c>
      <c r="C33" s="3">
        <v>2022</v>
      </c>
      <c r="D33" s="2">
        <v>61</v>
      </c>
      <c r="E33" s="2">
        <v>69.527777777777771</v>
      </c>
      <c r="F33" s="2">
        <v>62.166666666666664</v>
      </c>
      <c r="G33" s="2">
        <v>47.894444444444446</v>
      </c>
      <c r="H33" s="2">
        <v>58.827777777777776</v>
      </c>
      <c r="I33" s="2">
        <v>51</v>
      </c>
      <c r="J33" s="2">
        <v>43.06666666666667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58.577777777777776</v>
      </c>
      <c r="R33" s="2">
        <v>4.7388888888888889</v>
      </c>
      <c r="S33" s="2">
        <f t="shared" si="0"/>
        <v>398.22222222222217</v>
      </c>
      <c r="T33" s="2">
        <f t="shared" si="1"/>
        <v>63.316666666666663</v>
      </c>
    </row>
    <row r="34" spans="1:20" x14ac:dyDescent="0.45">
      <c r="A34" s="3" t="s">
        <v>181</v>
      </c>
      <c r="B34" s="2" t="s">
        <v>182</v>
      </c>
      <c r="C34" s="3">
        <v>2022</v>
      </c>
      <c r="D34" s="2">
        <v>49.605555555555554</v>
      </c>
      <c r="E34" s="2">
        <v>44.661111111111111</v>
      </c>
      <c r="F34" s="2">
        <v>45.65</v>
      </c>
      <c r="G34" s="2">
        <v>41.694444444444443</v>
      </c>
      <c r="H34" s="2">
        <v>30.505555555555556</v>
      </c>
      <c r="I34" s="2">
        <v>35.883333333333333</v>
      </c>
      <c r="J34" s="2">
        <v>36.022222222222226</v>
      </c>
      <c r="K34" s="2">
        <v>28.883333333333333</v>
      </c>
      <c r="L34" s="2">
        <v>34.027777777777779</v>
      </c>
      <c r="M34" s="2">
        <v>0</v>
      </c>
      <c r="N34" s="2">
        <v>0</v>
      </c>
      <c r="O34" s="2">
        <v>0</v>
      </c>
      <c r="P34" s="2">
        <v>0</v>
      </c>
      <c r="Q34" s="2">
        <v>65.844444444444449</v>
      </c>
      <c r="R34" s="2">
        <v>0</v>
      </c>
      <c r="S34" s="2">
        <f t="shared" si="0"/>
        <v>346.93333333333328</v>
      </c>
      <c r="T34" s="2">
        <f t="shared" si="1"/>
        <v>65.844444444444449</v>
      </c>
    </row>
    <row r="35" spans="1:20" x14ac:dyDescent="0.45">
      <c r="A35" s="3" t="s">
        <v>27</v>
      </c>
      <c r="B35" s="2" t="s">
        <v>28</v>
      </c>
      <c r="C35" s="3">
        <v>2022</v>
      </c>
      <c r="D35" s="2">
        <v>46.172222222222224</v>
      </c>
      <c r="E35" s="2">
        <v>44.994444444444447</v>
      </c>
      <c r="F35" s="2">
        <v>42.288888888888891</v>
      </c>
      <c r="G35" s="2">
        <v>35.35</v>
      </c>
      <c r="H35" s="2">
        <v>32.161111111111111</v>
      </c>
      <c r="I35" s="2">
        <v>28.738888888888887</v>
      </c>
      <c r="J35" s="2">
        <v>25.088888888888889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17.294444444444444</v>
      </c>
      <c r="R35" s="2">
        <v>1.7666666666666666</v>
      </c>
      <c r="S35" s="2">
        <f t="shared" si="0"/>
        <v>256.56111111111113</v>
      </c>
      <c r="T35" s="2">
        <f t="shared" si="1"/>
        <v>19.06111111111111</v>
      </c>
    </row>
    <row r="36" spans="1:20" x14ac:dyDescent="0.45">
      <c r="A36" s="3" t="s">
        <v>201</v>
      </c>
      <c r="B36" s="2" t="s">
        <v>202</v>
      </c>
      <c r="C36" s="3">
        <v>2022</v>
      </c>
      <c r="D36" s="2">
        <v>174.37222222222223</v>
      </c>
      <c r="E36" s="2">
        <v>157.76111111111112</v>
      </c>
      <c r="F36" s="2">
        <v>159.53333333333333</v>
      </c>
      <c r="G36" s="2">
        <v>155.15555555555557</v>
      </c>
      <c r="H36" s="2">
        <v>142.8111111111111</v>
      </c>
      <c r="I36" s="2">
        <v>139.81666666666666</v>
      </c>
      <c r="J36" s="2">
        <v>137.41666666666666</v>
      </c>
      <c r="K36" s="2">
        <v>86.022222222222226</v>
      </c>
      <c r="L36" s="2">
        <v>92.916666666666671</v>
      </c>
      <c r="M36" s="2">
        <v>67.227777777777774</v>
      </c>
      <c r="N36" s="2">
        <v>0</v>
      </c>
      <c r="O36" s="2">
        <v>0</v>
      </c>
      <c r="P36" s="2">
        <v>0</v>
      </c>
      <c r="Q36" s="2">
        <v>171.05555555555554</v>
      </c>
      <c r="R36" s="2">
        <v>1.8388888888888888</v>
      </c>
      <c r="S36" s="2">
        <f t="shared" si="0"/>
        <v>1314.8722222222225</v>
      </c>
      <c r="T36" s="2">
        <f t="shared" si="1"/>
        <v>172.89444444444445</v>
      </c>
    </row>
    <row r="37" spans="1:20" x14ac:dyDescent="0.45">
      <c r="A37" s="3" t="s">
        <v>139</v>
      </c>
      <c r="B37" s="2" t="s">
        <v>140</v>
      </c>
      <c r="C37" s="3">
        <v>2022</v>
      </c>
      <c r="D37" s="2">
        <v>43.8</v>
      </c>
      <c r="E37" s="2">
        <v>46.366666666666667</v>
      </c>
      <c r="F37" s="2">
        <v>54.527777777777779</v>
      </c>
      <c r="G37" s="2">
        <v>47</v>
      </c>
      <c r="H37" s="2">
        <v>50.511111111111113</v>
      </c>
      <c r="I37" s="2">
        <v>53.483333333333334</v>
      </c>
      <c r="J37" s="2">
        <v>71.655555555555551</v>
      </c>
      <c r="K37" s="2">
        <v>95.50555555555556</v>
      </c>
      <c r="L37" s="2">
        <v>103.25555555555556</v>
      </c>
      <c r="M37" s="2">
        <v>73.772222222222226</v>
      </c>
      <c r="N37" s="2">
        <v>0</v>
      </c>
      <c r="O37" s="2">
        <v>0</v>
      </c>
      <c r="P37" s="2">
        <v>0</v>
      </c>
      <c r="Q37" s="2">
        <v>82.044444444444451</v>
      </c>
      <c r="R37" s="2">
        <v>1.9111111111111112</v>
      </c>
      <c r="S37" s="2">
        <f t="shared" si="0"/>
        <v>641.78888888888901</v>
      </c>
      <c r="T37" s="2">
        <f t="shared" si="1"/>
        <v>83.955555555555563</v>
      </c>
    </row>
    <row r="38" spans="1:20" x14ac:dyDescent="0.45">
      <c r="A38" s="3" t="s">
        <v>147</v>
      </c>
      <c r="B38" s="2" t="s">
        <v>148</v>
      </c>
      <c r="C38" s="3">
        <v>2022</v>
      </c>
      <c r="D38" s="2">
        <v>92.63333333333334</v>
      </c>
      <c r="E38" s="2">
        <v>81.483333333333334</v>
      </c>
      <c r="F38" s="2">
        <v>63.144444444444446</v>
      </c>
      <c r="G38" s="2">
        <v>66.944444444444443</v>
      </c>
      <c r="H38" s="2">
        <v>51.822222222222223</v>
      </c>
      <c r="I38" s="2">
        <v>61.416666666666664</v>
      </c>
      <c r="J38" s="2">
        <v>47.666666666666664</v>
      </c>
      <c r="K38" s="2">
        <v>45.705555555555556</v>
      </c>
      <c r="L38" s="2">
        <v>18.355555555555554</v>
      </c>
      <c r="M38" s="2">
        <v>0</v>
      </c>
      <c r="N38" s="2">
        <v>0</v>
      </c>
      <c r="O38" s="2">
        <v>0</v>
      </c>
      <c r="P38" s="2">
        <v>0</v>
      </c>
      <c r="Q38" s="2">
        <v>77.099999999999994</v>
      </c>
      <c r="R38" s="2">
        <v>5.0999999999999996</v>
      </c>
      <c r="S38" s="2">
        <f t="shared" si="0"/>
        <v>534.27222222222235</v>
      </c>
      <c r="T38" s="2">
        <f t="shared" si="1"/>
        <v>82.199999999999989</v>
      </c>
    </row>
    <row r="39" spans="1:20" x14ac:dyDescent="0.45">
      <c r="A39" s="3" t="s">
        <v>53</v>
      </c>
      <c r="B39" s="2" t="s">
        <v>54</v>
      </c>
      <c r="C39" s="3">
        <v>2022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29.25</v>
      </c>
      <c r="L39" s="2">
        <v>29.06111111111111</v>
      </c>
      <c r="M39" s="2">
        <v>36.305555555555557</v>
      </c>
      <c r="N39" s="2">
        <v>34.583333333333336</v>
      </c>
      <c r="O39" s="2">
        <v>37.705555555555556</v>
      </c>
      <c r="P39" s="2">
        <v>26.055555555555557</v>
      </c>
      <c r="Q39" s="2">
        <v>17.027777777777779</v>
      </c>
      <c r="R39" s="2">
        <v>0</v>
      </c>
      <c r="S39" s="2">
        <f t="shared" si="0"/>
        <v>192.96111111111111</v>
      </c>
      <c r="T39" s="2">
        <f t="shared" si="1"/>
        <v>17.027777777777779</v>
      </c>
    </row>
    <row r="40" spans="1:20" x14ac:dyDescent="0.45">
      <c r="A40" s="3" t="s">
        <v>246</v>
      </c>
      <c r="B40" s="2" t="s">
        <v>247</v>
      </c>
      <c r="C40" s="3">
        <v>2022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123.21666666666667</v>
      </c>
      <c r="O40" s="2">
        <v>107.38333333333334</v>
      </c>
      <c r="P40" s="2">
        <v>122.66666666666667</v>
      </c>
      <c r="Q40" s="2">
        <v>4</v>
      </c>
      <c r="R40" s="2">
        <v>0</v>
      </c>
      <c r="S40" s="2">
        <f t="shared" si="0"/>
        <v>353.26666666666671</v>
      </c>
      <c r="T40" s="2">
        <f t="shared" si="1"/>
        <v>4</v>
      </c>
    </row>
    <row r="41" spans="1:20" x14ac:dyDescent="0.45">
      <c r="A41" s="3" t="s">
        <v>31</v>
      </c>
      <c r="B41" s="2" t="s">
        <v>32</v>
      </c>
      <c r="C41" s="3">
        <v>2022</v>
      </c>
      <c r="D41" s="2">
        <v>109.34444444444445</v>
      </c>
      <c r="E41" s="2">
        <v>86.933333333333337</v>
      </c>
      <c r="F41" s="2">
        <v>93.927777777777777</v>
      </c>
      <c r="G41" s="2">
        <v>86.716666666666669</v>
      </c>
      <c r="H41" s="2">
        <v>90.572222222222223</v>
      </c>
      <c r="I41" s="2">
        <v>68.016666666666666</v>
      </c>
      <c r="J41" s="2">
        <v>69.388888888888886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74.87222222222222</v>
      </c>
      <c r="R41" s="2">
        <v>7.9722222222222223</v>
      </c>
      <c r="S41" s="2">
        <f t="shared" si="0"/>
        <v>612.87222222222215</v>
      </c>
      <c r="T41" s="2">
        <f t="shared" si="1"/>
        <v>82.844444444444449</v>
      </c>
    </row>
    <row r="42" spans="1:20" x14ac:dyDescent="0.45">
      <c r="A42" s="3">
        <v>93</v>
      </c>
      <c r="B42" s="2" t="s">
        <v>217</v>
      </c>
      <c r="C42" s="3">
        <v>2022</v>
      </c>
      <c r="D42" s="2">
        <v>23.983333333333334</v>
      </c>
      <c r="E42" s="2">
        <v>23</v>
      </c>
      <c r="F42" s="2">
        <v>24.638888888888889</v>
      </c>
      <c r="G42" s="2">
        <v>20.088888888888889</v>
      </c>
      <c r="H42" s="2">
        <v>25.155555555555555</v>
      </c>
      <c r="I42" s="2">
        <v>25.383333333333333</v>
      </c>
      <c r="J42" s="2">
        <v>20.983333333333334</v>
      </c>
      <c r="K42" s="2">
        <v>4.8555555555555552</v>
      </c>
      <c r="L42" s="2">
        <v>10.255555555555556</v>
      </c>
      <c r="M42" s="2">
        <v>0</v>
      </c>
      <c r="N42" s="2">
        <v>0</v>
      </c>
      <c r="O42" s="2">
        <v>0</v>
      </c>
      <c r="P42" s="2">
        <v>0</v>
      </c>
      <c r="Q42" s="2">
        <v>35.133333333333333</v>
      </c>
      <c r="R42" s="2">
        <v>7.6055555555555552</v>
      </c>
      <c r="S42" s="2">
        <f t="shared" si="0"/>
        <v>185.95000000000002</v>
      </c>
      <c r="T42" s="2">
        <f t="shared" si="1"/>
        <v>42.738888888888887</v>
      </c>
    </row>
    <row r="43" spans="1:20" x14ac:dyDescent="0.45">
      <c r="A43" s="3" t="s">
        <v>57</v>
      </c>
      <c r="B43" s="2" t="s">
        <v>58</v>
      </c>
      <c r="C43" s="3">
        <v>2022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104.74444444444444</v>
      </c>
      <c r="L43" s="2">
        <v>103.50555555555556</v>
      </c>
      <c r="M43" s="2">
        <v>119.69444444444444</v>
      </c>
      <c r="N43" s="2">
        <v>106.7</v>
      </c>
      <c r="O43" s="2">
        <v>96.25555555555556</v>
      </c>
      <c r="P43" s="2">
        <v>75.772222222222226</v>
      </c>
      <c r="Q43" s="2">
        <v>39.033333333333331</v>
      </c>
      <c r="R43" s="2">
        <v>3</v>
      </c>
      <c r="S43" s="2">
        <f t="shared" si="0"/>
        <v>609.67222222222222</v>
      </c>
      <c r="T43" s="2">
        <f t="shared" si="1"/>
        <v>42.033333333333331</v>
      </c>
    </row>
    <row r="44" spans="1:20" x14ac:dyDescent="0.45">
      <c r="A44" s="3" t="s">
        <v>111</v>
      </c>
      <c r="B44" s="2" t="s">
        <v>112</v>
      </c>
      <c r="C44" s="3">
        <v>2022</v>
      </c>
      <c r="D44" s="2">
        <v>101.85555555555555</v>
      </c>
      <c r="E44" s="2">
        <v>100.47777777777777</v>
      </c>
      <c r="F44" s="2">
        <v>103.54444444444445</v>
      </c>
      <c r="G44" s="2">
        <v>101.28888888888889</v>
      </c>
      <c r="H44" s="2">
        <v>104.82777777777778</v>
      </c>
      <c r="I44" s="2">
        <v>103.7</v>
      </c>
      <c r="J44" s="2">
        <v>102.43888888888888</v>
      </c>
      <c r="K44" s="2">
        <v>102.23333333333333</v>
      </c>
      <c r="L44" s="2">
        <v>100.65</v>
      </c>
      <c r="M44" s="2">
        <v>59.9</v>
      </c>
      <c r="N44" s="2">
        <v>0</v>
      </c>
      <c r="O44" s="2">
        <v>0</v>
      </c>
      <c r="P44" s="2">
        <v>0</v>
      </c>
      <c r="Q44" s="2">
        <v>119.55</v>
      </c>
      <c r="R44" s="2">
        <v>5.833333333333333</v>
      </c>
      <c r="S44" s="2">
        <f t="shared" si="0"/>
        <v>986.75</v>
      </c>
      <c r="T44" s="2">
        <f t="shared" si="1"/>
        <v>125.38333333333333</v>
      </c>
    </row>
    <row r="45" spans="1:20" x14ac:dyDescent="0.45">
      <c r="A45" s="3" t="s">
        <v>103</v>
      </c>
      <c r="B45" s="2" t="s">
        <v>104</v>
      </c>
      <c r="C45" s="3">
        <v>2022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42.611111111111114</v>
      </c>
      <c r="K45" s="2">
        <v>44.733333333333334</v>
      </c>
      <c r="L45" s="2">
        <v>78.016666666666666</v>
      </c>
      <c r="M45" s="2">
        <v>88.216666666666669</v>
      </c>
      <c r="N45" s="2">
        <v>108.35</v>
      </c>
      <c r="O45" s="2">
        <v>66.333333333333329</v>
      </c>
      <c r="P45" s="2">
        <v>42.355555555555554</v>
      </c>
      <c r="Q45" s="2">
        <v>30.06111111111111</v>
      </c>
      <c r="R45" s="2">
        <v>1</v>
      </c>
      <c r="S45" s="2">
        <f t="shared" si="0"/>
        <v>471.61666666666667</v>
      </c>
      <c r="T45" s="2">
        <f t="shared" si="1"/>
        <v>31.06111111111111</v>
      </c>
    </row>
    <row r="46" spans="1:20" x14ac:dyDescent="0.45">
      <c r="A46" s="3" t="s">
        <v>97</v>
      </c>
      <c r="B46" s="2" t="s">
        <v>98</v>
      </c>
      <c r="C46" s="3">
        <v>2022</v>
      </c>
      <c r="D46" s="2">
        <v>138.62777777777777</v>
      </c>
      <c r="E46" s="2">
        <v>129.76111111111112</v>
      </c>
      <c r="F46" s="2">
        <v>130.85</v>
      </c>
      <c r="G46" s="2">
        <v>117.3</v>
      </c>
      <c r="H46" s="2">
        <v>125.33888888888889</v>
      </c>
      <c r="I46" s="2">
        <v>94.761111111111106</v>
      </c>
      <c r="J46" s="2">
        <v>95.183333333333337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92.911111111111111</v>
      </c>
      <c r="R46" s="2">
        <v>8.5333333333333332</v>
      </c>
      <c r="S46" s="2">
        <f t="shared" si="0"/>
        <v>840.35555555555538</v>
      </c>
      <c r="T46" s="2">
        <f t="shared" si="1"/>
        <v>101.44444444444444</v>
      </c>
    </row>
    <row r="47" spans="1:20" x14ac:dyDescent="0.45">
      <c r="A47" s="3" t="s">
        <v>129</v>
      </c>
      <c r="B47" s="2" t="s">
        <v>130</v>
      </c>
      <c r="C47" s="3">
        <v>2022</v>
      </c>
      <c r="D47" s="2">
        <v>74.45</v>
      </c>
      <c r="E47" s="2">
        <v>99.555555555555557</v>
      </c>
      <c r="F47" s="2">
        <v>84.233333333333334</v>
      </c>
      <c r="G47" s="2">
        <v>94.36666666666666</v>
      </c>
      <c r="H47" s="2">
        <v>86.466666666666669</v>
      </c>
      <c r="I47" s="2">
        <v>90.355555555555554</v>
      </c>
      <c r="J47" s="2">
        <v>97.683333333333337</v>
      </c>
      <c r="K47" s="2">
        <v>84.527777777777771</v>
      </c>
      <c r="L47" s="2">
        <v>99.511111111111106</v>
      </c>
      <c r="M47" s="2">
        <v>77.277777777777771</v>
      </c>
      <c r="N47" s="2">
        <v>0</v>
      </c>
      <c r="O47" s="2">
        <v>0</v>
      </c>
      <c r="P47" s="2">
        <v>0</v>
      </c>
      <c r="Q47" s="2">
        <v>130.87222222222223</v>
      </c>
      <c r="R47" s="2">
        <v>7.7444444444444445</v>
      </c>
      <c r="S47" s="2">
        <f t="shared" si="0"/>
        <v>896.1722222222221</v>
      </c>
      <c r="T47" s="2">
        <f t="shared" si="1"/>
        <v>138.61666666666667</v>
      </c>
    </row>
    <row r="48" spans="1:20" x14ac:dyDescent="0.45">
      <c r="A48" s="3" t="s">
        <v>51</v>
      </c>
      <c r="B48" s="2" t="s">
        <v>52</v>
      </c>
      <c r="C48" s="3">
        <v>2022</v>
      </c>
      <c r="D48" s="2">
        <v>74.411111111111111</v>
      </c>
      <c r="E48" s="2">
        <v>73.572222222222223</v>
      </c>
      <c r="F48" s="2">
        <v>74.361111111111114</v>
      </c>
      <c r="G48" s="2">
        <v>79.8</v>
      </c>
      <c r="H48" s="2">
        <v>76.172222222222217</v>
      </c>
      <c r="I48" s="2">
        <v>81.45</v>
      </c>
      <c r="J48" s="2">
        <v>100.82777777777778</v>
      </c>
      <c r="K48" s="2">
        <v>116.15555555555555</v>
      </c>
      <c r="L48" s="2">
        <v>123.6</v>
      </c>
      <c r="M48" s="2">
        <v>86.238888888888894</v>
      </c>
      <c r="N48" s="2">
        <v>0</v>
      </c>
      <c r="O48" s="2">
        <v>0</v>
      </c>
      <c r="P48" s="2">
        <v>0</v>
      </c>
      <c r="Q48" s="2">
        <v>90.772222222222226</v>
      </c>
      <c r="R48" s="2">
        <v>7.3888888888888893</v>
      </c>
      <c r="S48" s="2">
        <f t="shared" si="0"/>
        <v>893.97777777777787</v>
      </c>
      <c r="T48" s="2">
        <f t="shared" si="1"/>
        <v>98.161111111111111</v>
      </c>
    </row>
    <row r="49" spans="1:20" x14ac:dyDescent="0.45">
      <c r="A49" s="3" t="s">
        <v>234</v>
      </c>
      <c r="B49" s="2" t="s">
        <v>235</v>
      </c>
      <c r="C49" s="3">
        <v>2022</v>
      </c>
      <c r="D49" s="2">
        <v>15.616666666666667</v>
      </c>
      <c r="E49" s="2">
        <v>22.266666666666666</v>
      </c>
      <c r="F49" s="2">
        <v>17.411111111111111</v>
      </c>
      <c r="G49" s="2">
        <v>23.066666666666666</v>
      </c>
      <c r="H49" s="2">
        <v>22.872222222222224</v>
      </c>
      <c r="I49" s="2">
        <v>27.622222222222224</v>
      </c>
      <c r="J49" s="2">
        <v>24.572222222222223</v>
      </c>
      <c r="K49" s="2">
        <v>32.738888888888887</v>
      </c>
      <c r="L49" s="2">
        <v>41.211111111111109</v>
      </c>
      <c r="M49" s="2">
        <v>30.766666666666666</v>
      </c>
      <c r="N49" s="2">
        <v>40.411111111111111</v>
      </c>
      <c r="O49" s="2">
        <v>48.911111111111111</v>
      </c>
      <c r="P49" s="2">
        <v>28.85</v>
      </c>
      <c r="Q49" s="2">
        <v>52.461111111111109</v>
      </c>
      <c r="R49" s="2">
        <v>1</v>
      </c>
      <c r="S49" s="2">
        <f t="shared" si="0"/>
        <v>377.31666666666666</v>
      </c>
      <c r="T49" s="2">
        <f t="shared" si="1"/>
        <v>53.461111111111109</v>
      </c>
    </row>
    <row r="50" spans="1:20" x14ac:dyDescent="0.45">
      <c r="A50" s="3" t="s">
        <v>121</v>
      </c>
      <c r="B50" s="2" t="s">
        <v>122</v>
      </c>
      <c r="C50" s="3">
        <v>2022</v>
      </c>
      <c r="D50" s="2">
        <v>20.322222222222223</v>
      </c>
      <c r="E50" s="2">
        <v>20.994444444444444</v>
      </c>
      <c r="F50" s="2">
        <v>28.138888888888889</v>
      </c>
      <c r="G50" s="2">
        <v>28.133333333333333</v>
      </c>
      <c r="H50" s="2">
        <v>21.583333333333332</v>
      </c>
      <c r="I50" s="2">
        <v>34.055555555555557</v>
      </c>
      <c r="J50" s="2">
        <v>27.138888888888889</v>
      </c>
      <c r="K50" s="2">
        <v>23.494444444444444</v>
      </c>
      <c r="L50" s="2">
        <v>22.516666666666666</v>
      </c>
      <c r="M50" s="2">
        <v>17.683333333333334</v>
      </c>
      <c r="N50" s="2">
        <v>21.166666666666668</v>
      </c>
      <c r="O50" s="2">
        <v>13</v>
      </c>
      <c r="P50" s="2">
        <v>7</v>
      </c>
      <c r="Q50" s="2">
        <v>21.105555555555554</v>
      </c>
      <c r="R50" s="2">
        <v>0</v>
      </c>
      <c r="S50" s="2">
        <f t="shared" si="0"/>
        <v>285.22777777777776</v>
      </c>
      <c r="T50" s="2">
        <f t="shared" si="1"/>
        <v>21.105555555555554</v>
      </c>
    </row>
    <row r="51" spans="1:20" x14ac:dyDescent="0.45">
      <c r="A51" s="3" t="s">
        <v>119</v>
      </c>
      <c r="B51" s="2" t="s">
        <v>120</v>
      </c>
      <c r="C51" s="3">
        <v>2022</v>
      </c>
      <c r="D51" s="2">
        <v>47.477777777777774</v>
      </c>
      <c r="E51" s="2">
        <v>48.31666666666667</v>
      </c>
      <c r="F51" s="2">
        <v>53.994444444444447</v>
      </c>
      <c r="G51" s="2">
        <v>34.894444444444446</v>
      </c>
      <c r="H51" s="2">
        <v>38.444444444444443</v>
      </c>
      <c r="I51" s="2">
        <v>54.483333333333334</v>
      </c>
      <c r="J51" s="2">
        <v>26.383333333333333</v>
      </c>
      <c r="K51" s="2">
        <v>24.144444444444446</v>
      </c>
      <c r="L51" s="2">
        <v>21.433333333333334</v>
      </c>
      <c r="M51" s="2">
        <v>18.399999999999999</v>
      </c>
      <c r="N51" s="2">
        <v>0</v>
      </c>
      <c r="O51" s="2">
        <v>0</v>
      </c>
      <c r="P51" s="2">
        <v>0</v>
      </c>
      <c r="Q51" s="2">
        <v>65.483333333333334</v>
      </c>
      <c r="R51" s="2">
        <v>3.4555555555555557</v>
      </c>
      <c r="S51" s="2">
        <f t="shared" si="0"/>
        <v>371.42777777777781</v>
      </c>
      <c r="T51" s="2">
        <f t="shared" si="1"/>
        <v>68.938888888888897</v>
      </c>
    </row>
    <row r="52" spans="1:20" x14ac:dyDescent="0.45">
      <c r="A52" s="3" t="s">
        <v>199</v>
      </c>
      <c r="B52" s="2" t="s">
        <v>200</v>
      </c>
      <c r="C52" s="3">
        <v>2022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55.31666666666667</v>
      </c>
      <c r="L52" s="2">
        <v>71.611111111111114</v>
      </c>
      <c r="M52" s="2">
        <v>100.57222222222222</v>
      </c>
      <c r="N52" s="2">
        <v>76.472222222222229</v>
      </c>
      <c r="O52" s="2">
        <v>57.3</v>
      </c>
      <c r="P52" s="2">
        <v>46.477777777777774</v>
      </c>
      <c r="Q52" s="2">
        <v>85.37222222222222</v>
      </c>
      <c r="R52" s="2">
        <v>5.7777777777777777</v>
      </c>
      <c r="S52" s="2">
        <f t="shared" si="0"/>
        <v>413.52777777777777</v>
      </c>
      <c r="T52" s="2">
        <f t="shared" si="1"/>
        <v>91.149999999999991</v>
      </c>
    </row>
    <row r="53" spans="1:20" x14ac:dyDescent="0.45">
      <c r="A53" s="3" t="s">
        <v>250</v>
      </c>
      <c r="B53" s="2" t="s">
        <v>251</v>
      </c>
      <c r="C53" s="3">
        <v>2022</v>
      </c>
      <c r="D53" s="2">
        <v>14.377777777777778</v>
      </c>
      <c r="E53" s="2">
        <v>14.561111111111112</v>
      </c>
      <c r="F53" s="2">
        <v>12.511111111111111</v>
      </c>
      <c r="G53" s="2">
        <v>14.222222222222221</v>
      </c>
      <c r="H53" s="2">
        <v>7.4555555555555557</v>
      </c>
      <c r="I53" s="2">
        <v>10.738888888888889</v>
      </c>
      <c r="J53" s="2">
        <v>8.0833333333333339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17.972222222222221</v>
      </c>
      <c r="R53" s="2">
        <v>0</v>
      </c>
      <c r="S53" s="2">
        <f t="shared" si="0"/>
        <v>81.95</v>
      </c>
      <c r="T53" s="2">
        <f t="shared" si="1"/>
        <v>17.972222222222221</v>
      </c>
    </row>
    <row r="54" spans="1:20" x14ac:dyDescent="0.45">
      <c r="A54" s="3" t="s">
        <v>167</v>
      </c>
      <c r="B54" s="2" t="s">
        <v>168</v>
      </c>
      <c r="C54" s="3">
        <v>2022</v>
      </c>
      <c r="D54" s="2">
        <v>142.1888888888889</v>
      </c>
      <c r="E54" s="2">
        <v>145.13333333333333</v>
      </c>
      <c r="F54" s="2">
        <v>113.8</v>
      </c>
      <c r="G54" s="2">
        <v>114.90555555555555</v>
      </c>
      <c r="H54" s="2">
        <v>101.23888888888889</v>
      </c>
      <c r="I54" s="2">
        <v>99.183333333333337</v>
      </c>
      <c r="J54" s="2">
        <v>85.905555555555551</v>
      </c>
      <c r="K54" s="2">
        <v>77.011111111111106</v>
      </c>
      <c r="L54" s="2">
        <v>65.900000000000006</v>
      </c>
      <c r="M54" s="2">
        <v>0</v>
      </c>
      <c r="N54" s="2">
        <v>0</v>
      </c>
      <c r="O54" s="2">
        <v>0</v>
      </c>
      <c r="P54" s="2">
        <v>0</v>
      </c>
      <c r="Q54" s="2">
        <v>103.31111111111112</v>
      </c>
      <c r="R54" s="2">
        <v>1.7166666666666666</v>
      </c>
      <c r="S54" s="2">
        <f t="shared" si="0"/>
        <v>946.98333333333335</v>
      </c>
      <c r="T54" s="2">
        <f t="shared" si="1"/>
        <v>105.02777777777779</v>
      </c>
    </row>
    <row r="55" spans="1:20" x14ac:dyDescent="0.45">
      <c r="A55" s="3" t="s">
        <v>230</v>
      </c>
      <c r="B55" s="2" t="s">
        <v>231</v>
      </c>
      <c r="C55" s="3">
        <v>2022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90.238888888888894</v>
      </c>
      <c r="L55" s="2">
        <v>149.88888888888889</v>
      </c>
      <c r="M55" s="2">
        <v>191.3</v>
      </c>
      <c r="N55" s="2">
        <v>205.48888888888888</v>
      </c>
      <c r="O55" s="2">
        <v>207.78888888888889</v>
      </c>
      <c r="P55" s="2">
        <v>151.34444444444443</v>
      </c>
      <c r="Q55" s="2">
        <v>174.53888888888889</v>
      </c>
      <c r="R55" s="2">
        <v>1.2444444444444445</v>
      </c>
      <c r="S55" s="2">
        <f t="shared" si="0"/>
        <v>997.29444444444448</v>
      </c>
      <c r="T55" s="2">
        <f t="shared" si="1"/>
        <v>175.78333333333333</v>
      </c>
    </row>
    <row r="56" spans="1:20" x14ac:dyDescent="0.45">
      <c r="A56" s="3" t="s">
        <v>125</v>
      </c>
      <c r="B56" s="2" t="s">
        <v>126</v>
      </c>
      <c r="C56" s="3">
        <v>2022</v>
      </c>
      <c r="D56" s="2">
        <v>59.644444444444446</v>
      </c>
      <c r="E56" s="2">
        <v>57.538888888888891</v>
      </c>
      <c r="F56" s="2">
        <v>80.722222222222229</v>
      </c>
      <c r="G56" s="2">
        <v>50.205555555555556</v>
      </c>
      <c r="H56" s="2">
        <v>51.18333333333333</v>
      </c>
      <c r="I56" s="2">
        <v>56.722222222222221</v>
      </c>
      <c r="J56" s="2">
        <v>37.81111111111111</v>
      </c>
      <c r="K56" s="2">
        <v>21.477777777777778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36.4</v>
      </c>
      <c r="R56" s="2">
        <v>0.68333333333333335</v>
      </c>
      <c r="S56" s="2">
        <f t="shared" si="0"/>
        <v>415.98888888888888</v>
      </c>
      <c r="T56" s="2">
        <f t="shared" si="1"/>
        <v>37.083333333333329</v>
      </c>
    </row>
    <row r="57" spans="1:20" x14ac:dyDescent="0.45">
      <c r="A57" s="3" t="s">
        <v>99</v>
      </c>
      <c r="B57" s="2" t="s">
        <v>100</v>
      </c>
      <c r="C57" s="3">
        <v>2022</v>
      </c>
      <c r="D57" s="2">
        <v>49.572222222222223</v>
      </c>
      <c r="E57" s="2">
        <v>43.68333333333333</v>
      </c>
      <c r="F57" s="2">
        <v>28.827777777777779</v>
      </c>
      <c r="G57" s="2">
        <v>24.038888888888888</v>
      </c>
      <c r="H57" s="2">
        <v>29.81111111111111</v>
      </c>
      <c r="I57" s="2">
        <v>21.56111111111111</v>
      </c>
      <c r="J57" s="2">
        <v>9.9499999999999993</v>
      </c>
      <c r="K57" s="2">
        <v>17.383333333333333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49.31666666666667</v>
      </c>
      <c r="R57" s="2">
        <v>5.0611111111111109</v>
      </c>
      <c r="S57" s="2">
        <f t="shared" si="0"/>
        <v>229.88888888888886</v>
      </c>
      <c r="T57" s="2">
        <f t="shared" si="1"/>
        <v>54.37777777777778</v>
      </c>
    </row>
    <row r="58" spans="1:20" x14ac:dyDescent="0.45">
      <c r="A58" s="3" t="s">
        <v>143</v>
      </c>
      <c r="B58" s="2" t="s">
        <v>144</v>
      </c>
      <c r="C58" s="3">
        <v>2022</v>
      </c>
      <c r="D58" s="2">
        <v>45.977777777777774</v>
      </c>
      <c r="E58" s="2">
        <v>48.81666666666667</v>
      </c>
      <c r="F58" s="2">
        <v>51.538888888888891</v>
      </c>
      <c r="G58" s="2">
        <v>52.716666666666669</v>
      </c>
      <c r="H58" s="2">
        <v>54.672222222222224</v>
      </c>
      <c r="I58" s="2">
        <v>47.716666666666669</v>
      </c>
      <c r="J58" s="2">
        <v>44.555555555555557</v>
      </c>
      <c r="K58" s="2">
        <v>35.299999999999997</v>
      </c>
      <c r="L58" s="2">
        <v>36.666666666666664</v>
      </c>
      <c r="M58" s="2">
        <v>26.038888888888888</v>
      </c>
      <c r="N58" s="2">
        <v>0</v>
      </c>
      <c r="O58" s="2">
        <v>0</v>
      </c>
      <c r="P58" s="2">
        <v>0</v>
      </c>
      <c r="Q58" s="2">
        <v>67.805555555555557</v>
      </c>
      <c r="R58" s="2">
        <v>3.3111111111111109</v>
      </c>
      <c r="S58" s="2">
        <f t="shared" si="0"/>
        <v>447.31111111111113</v>
      </c>
      <c r="T58" s="2">
        <f t="shared" si="1"/>
        <v>71.116666666666674</v>
      </c>
    </row>
    <row r="59" spans="1:20" x14ac:dyDescent="0.45">
      <c r="A59" s="3" t="s">
        <v>195</v>
      </c>
      <c r="B59" s="2" t="s">
        <v>196</v>
      </c>
      <c r="C59" s="3">
        <v>2022</v>
      </c>
      <c r="D59" s="2">
        <v>100.83333333333333</v>
      </c>
      <c r="E59" s="2">
        <v>97.194444444444443</v>
      </c>
      <c r="F59" s="2">
        <v>88.283333333333331</v>
      </c>
      <c r="G59" s="2">
        <v>79.283333333333331</v>
      </c>
      <c r="H59" s="2">
        <v>79.944444444444443</v>
      </c>
      <c r="I59" s="2">
        <v>78.588888888888889</v>
      </c>
      <c r="J59" s="2">
        <v>71.972222222222229</v>
      </c>
      <c r="K59" s="2">
        <v>38.177777777777777</v>
      </c>
      <c r="L59" s="2">
        <v>35.655555555555559</v>
      </c>
      <c r="M59" s="2">
        <v>20.111111111111111</v>
      </c>
      <c r="N59" s="2">
        <v>0</v>
      </c>
      <c r="O59" s="2">
        <v>0</v>
      </c>
      <c r="P59" s="2">
        <v>0</v>
      </c>
      <c r="Q59" s="2">
        <v>76.711111111111109</v>
      </c>
      <c r="R59" s="2">
        <v>4.75</v>
      </c>
      <c r="S59" s="2">
        <f t="shared" si="0"/>
        <v>694.79444444444437</v>
      </c>
      <c r="T59" s="2">
        <f t="shared" si="1"/>
        <v>81.461111111111109</v>
      </c>
    </row>
    <row r="60" spans="1:20" x14ac:dyDescent="0.45">
      <c r="A60" s="3" t="s">
        <v>222</v>
      </c>
      <c r="B60" s="2" t="s">
        <v>223</v>
      </c>
      <c r="C60" s="3">
        <v>2022</v>
      </c>
      <c r="D60" s="2">
        <v>54.06666666666667</v>
      </c>
      <c r="E60" s="2">
        <v>71.111111111111114</v>
      </c>
      <c r="F60" s="2">
        <v>70.772222222222226</v>
      </c>
      <c r="G60" s="2">
        <v>47.472222222222221</v>
      </c>
      <c r="H60" s="2">
        <v>50.022222222222226</v>
      </c>
      <c r="I60" s="2">
        <v>40.161111111111111</v>
      </c>
      <c r="J60" s="2">
        <v>36.06666666666667</v>
      </c>
      <c r="K60" s="2">
        <v>24</v>
      </c>
      <c r="L60" s="2">
        <v>20</v>
      </c>
      <c r="M60" s="2">
        <v>0</v>
      </c>
      <c r="N60" s="2">
        <v>0</v>
      </c>
      <c r="O60" s="2">
        <v>0</v>
      </c>
      <c r="P60" s="2">
        <v>0</v>
      </c>
      <c r="Q60" s="2">
        <v>56.033333333333331</v>
      </c>
      <c r="R60" s="2">
        <v>6.9555555555555557</v>
      </c>
      <c r="S60" s="2">
        <f t="shared" si="0"/>
        <v>420.62777777777779</v>
      </c>
      <c r="T60" s="2">
        <f t="shared" si="1"/>
        <v>62.988888888888887</v>
      </c>
    </row>
    <row r="61" spans="1:20" x14ac:dyDescent="0.45">
      <c r="A61" s="3" t="s">
        <v>238</v>
      </c>
      <c r="B61" s="2" t="s">
        <v>239</v>
      </c>
      <c r="C61" s="3">
        <v>2022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400.18333333333334</v>
      </c>
      <c r="O61" s="2">
        <v>368.77777777777777</v>
      </c>
      <c r="P61" s="2">
        <v>348.22222222222223</v>
      </c>
      <c r="Q61" s="2">
        <v>43.044444444444444</v>
      </c>
      <c r="R61" s="2">
        <v>0</v>
      </c>
      <c r="S61" s="2">
        <f t="shared" si="0"/>
        <v>1117.1833333333334</v>
      </c>
      <c r="T61" s="2">
        <f t="shared" si="1"/>
        <v>43.044444444444444</v>
      </c>
    </row>
    <row r="62" spans="1:20" x14ac:dyDescent="0.45">
      <c r="A62" s="3" t="s">
        <v>150</v>
      </c>
      <c r="B62" s="2" t="s">
        <v>151</v>
      </c>
      <c r="C62" s="3">
        <v>2022</v>
      </c>
      <c r="D62" s="2">
        <v>77.688888888888883</v>
      </c>
      <c r="E62" s="2">
        <v>74.983333333333334</v>
      </c>
      <c r="F62" s="2">
        <v>82.527777777777771</v>
      </c>
      <c r="G62" s="2">
        <v>72.37777777777778</v>
      </c>
      <c r="H62" s="2">
        <v>67.105555555555554</v>
      </c>
      <c r="I62" s="2">
        <v>66.3</v>
      </c>
      <c r="J62" s="2">
        <v>64.87777777777778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47.37777777777778</v>
      </c>
      <c r="R62" s="2">
        <v>1.9666666666666666</v>
      </c>
      <c r="S62" s="2">
        <f t="shared" si="0"/>
        <v>507.82777777777778</v>
      </c>
      <c r="T62" s="2">
        <f t="shared" si="1"/>
        <v>49.344444444444449</v>
      </c>
    </row>
    <row r="63" spans="1:20" x14ac:dyDescent="0.45">
      <c r="A63" s="3" t="s">
        <v>248</v>
      </c>
      <c r="B63" s="2" t="s">
        <v>249</v>
      </c>
      <c r="C63" s="3">
        <v>2022</v>
      </c>
      <c r="D63" s="2">
        <v>98.37222222222222</v>
      </c>
      <c r="E63" s="2">
        <v>107.12777777777778</v>
      </c>
      <c r="F63" s="2">
        <v>105.16111111111111</v>
      </c>
      <c r="G63" s="2">
        <v>103.37222222222222</v>
      </c>
      <c r="H63" s="2">
        <v>105.63333333333334</v>
      </c>
      <c r="I63" s="2">
        <v>93.35</v>
      </c>
      <c r="J63" s="2">
        <v>92.816666666666663</v>
      </c>
      <c r="K63" s="2">
        <v>96.933333333333337</v>
      </c>
      <c r="L63" s="2">
        <v>75.611111111111114</v>
      </c>
      <c r="M63" s="2">
        <v>87.811111111111117</v>
      </c>
      <c r="N63" s="2">
        <v>0</v>
      </c>
      <c r="O63" s="2">
        <v>0</v>
      </c>
      <c r="P63" s="2">
        <v>0</v>
      </c>
      <c r="Q63" s="2">
        <v>105.42222222222222</v>
      </c>
      <c r="R63" s="2">
        <v>3.8444444444444446</v>
      </c>
      <c r="S63" s="2">
        <f t="shared" si="0"/>
        <v>970.0333333333333</v>
      </c>
      <c r="T63" s="2">
        <f t="shared" si="1"/>
        <v>109.26666666666667</v>
      </c>
    </row>
    <row r="64" spans="1:20" x14ac:dyDescent="0.45">
      <c r="A64" s="3" t="s">
        <v>127</v>
      </c>
      <c r="B64" s="2" t="s">
        <v>128</v>
      </c>
      <c r="C64" s="3">
        <v>2022</v>
      </c>
      <c r="D64" s="2">
        <v>48.87777777777778</v>
      </c>
      <c r="E64" s="2">
        <v>49.944444444444443</v>
      </c>
      <c r="F64" s="2">
        <v>50.233333333333334</v>
      </c>
      <c r="G64" s="2">
        <v>49.722222222222221</v>
      </c>
      <c r="H64" s="2">
        <v>51.916666666666664</v>
      </c>
      <c r="I64" s="2">
        <v>51.916666666666664</v>
      </c>
      <c r="J64" s="2">
        <v>53.85</v>
      </c>
      <c r="K64" s="2">
        <v>55.583333333333336</v>
      </c>
      <c r="L64" s="2">
        <v>59.62777777777778</v>
      </c>
      <c r="M64" s="2">
        <v>58.238888888888887</v>
      </c>
      <c r="N64" s="2">
        <v>0</v>
      </c>
      <c r="O64" s="2">
        <v>0</v>
      </c>
      <c r="P64" s="2">
        <v>0</v>
      </c>
      <c r="Q64" s="2">
        <v>57.094444444444441</v>
      </c>
      <c r="R64" s="2">
        <v>1</v>
      </c>
      <c r="S64" s="2">
        <f t="shared" si="0"/>
        <v>530.91111111111115</v>
      </c>
      <c r="T64" s="2">
        <f t="shared" si="1"/>
        <v>58.094444444444441</v>
      </c>
    </row>
    <row r="65" spans="1:20" x14ac:dyDescent="0.45">
      <c r="A65" s="3" t="s">
        <v>23</v>
      </c>
      <c r="B65" s="2" t="s">
        <v>24</v>
      </c>
      <c r="C65" s="3">
        <v>2022</v>
      </c>
      <c r="D65" s="2">
        <v>64.349999999999994</v>
      </c>
      <c r="E65" s="2">
        <v>60.62222222222222</v>
      </c>
      <c r="F65" s="2">
        <v>54.505555555555553</v>
      </c>
      <c r="G65" s="2">
        <v>62.95</v>
      </c>
      <c r="H65" s="2">
        <v>39.255555555555553</v>
      </c>
      <c r="I65" s="2">
        <v>48.43333333333333</v>
      </c>
      <c r="J65" s="2">
        <v>53.888888888888886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56.666666666666664</v>
      </c>
      <c r="R65" s="2">
        <v>0</v>
      </c>
      <c r="S65" s="2">
        <f t="shared" si="0"/>
        <v>384.00555555555547</v>
      </c>
      <c r="T65" s="2">
        <f t="shared" si="1"/>
        <v>56.666666666666664</v>
      </c>
    </row>
    <row r="66" spans="1:20" x14ac:dyDescent="0.45">
      <c r="A66" s="3">
        <v>68</v>
      </c>
      <c r="B66" s="2" t="s">
        <v>149</v>
      </c>
      <c r="C66" s="3">
        <v>2022</v>
      </c>
      <c r="D66" s="2">
        <v>101.93888888888888</v>
      </c>
      <c r="E66" s="2">
        <v>94.75</v>
      </c>
      <c r="F66" s="2">
        <v>98.444444444444443</v>
      </c>
      <c r="G66" s="2">
        <v>104.46111111111111</v>
      </c>
      <c r="H66" s="2">
        <v>93.811111111111117</v>
      </c>
      <c r="I66" s="2">
        <v>97.944444444444443</v>
      </c>
      <c r="J66" s="2">
        <v>106.37777777777778</v>
      </c>
      <c r="K66" s="2">
        <v>105.20555555555555</v>
      </c>
      <c r="L66" s="2">
        <v>111.65555555555555</v>
      </c>
      <c r="M66" s="2">
        <v>103.16111111111111</v>
      </c>
      <c r="N66" s="2">
        <v>0</v>
      </c>
      <c r="O66" s="2">
        <v>0</v>
      </c>
      <c r="P66" s="2">
        <v>0</v>
      </c>
      <c r="Q66" s="2">
        <v>120.40555555555555</v>
      </c>
      <c r="R66" s="2">
        <v>7.2333333333333334</v>
      </c>
      <c r="S66" s="2">
        <f t="shared" si="0"/>
        <v>1024.9833333333333</v>
      </c>
      <c r="T66" s="2">
        <f t="shared" si="1"/>
        <v>127.63888888888889</v>
      </c>
    </row>
    <row r="67" spans="1:20" x14ac:dyDescent="0.45">
      <c r="A67" s="3" t="s">
        <v>197</v>
      </c>
      <c r="B67" s="2" t="s">
        <v>198</v>
      </c>
      <c r="C67" s="3">
        <v>2022</v>
      </c>
      <c r="D67" s="2">
        <v>40.227777777777774</v>
      </c>
      <c r="E67" s="2">
        <v>40.31666666666667</v>
      </c>
      <c r="F67" s="2">
        <v>41.31666666666667</v>
      </c>
      <c r="G67" s="2">
        <v>38.733333333333334</v>
      </c>
      <c r="H67" s="2">
        <v>26.944444444444443</v>
      </c>
      <c r="I67" s="2">
        <v>25.788888888888888</v>
      </c>
      <c r="J67" s="2">
        <v>24.466666666666665</v>
      </c>
      <c r="K67" s="2">
        <v>23.911111111111111</v>
      </c>
      <c r="L67" s="2">
        <v>34.31666666666667</v>
      </c>
      <c r="M67" s="2">
        <v>0</v>
      </c>
      <c r="N67" s="2">
        <v>0</v>
      </c>
      <c r="O67" s="2">
        <v>0</v>
      </c>
      <c r="P67" s="2">
        <v>0</v>
      </c>
      <c r="Q67" s="2">
        <v>54.87222222222222</v>
      </c>
      <c r="R67" s="2">
        <v>2.0055555555555555</v>
      </c>
      <c r="S67" s="2">
        <f t="shared" ref="S67:S115" si="2">SUM(D67:P67)+R67</f>
        <v>298.02777777777777</v>
      </c>
      <c r="T67" s="2">
        <f t="shared" ref="T67:T115" si="3">R67+Q67</f>
        <v>56.877777777777773</v>
      </c>
    </row>
    <row r="68" spans="1:20" x14ac:dyDescent="0.45">
      <c r="A68" s="3" t="s">
        <v>177</v>
      </c>
      <c r="B68" s="2" t="s">
        <v>178</v>
      </c>
      <c r="C68" s="3">
        <v>2022</v>
      </c>
      <c r="D68" s="2">
        <v>35.6</v>
      </c>
      <c r="E68" s="2">
        <v>33.6</v>
      </c>
      <c r="F68" s="2">
        <v>35.822222222222223</v>
      </c>
      <c r="G68" s="2">
        <v>29.905555555555555</v>
      </c>
      <c r="H68" s="2">
        <v>27.9</v>
      </c>
      <c r="I68" s="2">
        <v>39.038888888888891</v>
      </c>
      <c r="J68" s="2">
        <v>39.383333333333333</v>
      </c>
      <c r="K68" s="2">
        <v>43.266666666666666</v>
      </c>
      <c r="L68" s="2">
        <v>34.716666666666669</v>
      </c>
      <c r="M68" s="2">
        <v>0</v>
      </c>
      <c r="N68" s="2">
        <v>0</v>
      </c>
      <c r="O68" s="2">
        <v>0</v>
      </c>
      <c r="P68" s="2">
        <v>0</v>
      </c>
      <c r="Q68" s="2">
        <v>39.161111111111111</v>
      </c>
      <c r="R68" s="2">
        <v>0</v>
      </c>
      <c r="S68" s="2">
        <f t="shared" si="2"/>
        <v>319.23333333333335</v>
      </c>
      <c r="T68" s="2">
        <f t="shared" si="3"/>
        <v>39.161111111111111</v>
      </c>
    </row>
    <row r="69" spans="1:20" x14ac:dyDescent="0.45">
      <c r="A69" s="3" t="s">
        <v>224</v>
      </c>
      <c r="B69" s="2" t="s">
        <v>225</v>
      </c>
      <c r="C69" s="3">
        <v>2022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41.12777777777778</v>
      </c>
      <c r="L69" s="2">
        <v>43.427777777777777</v>
      </c>
      <c r="M69" s="2">
        <v>70.305555555555557</v>
      </c>
      <c r="N69" s="2">
        <v>85.972222222222229</v>
      </c>
      <c r="O69" s="2">
        <v>67.194444444444443</v>
      </c>
      <c r="P69" s="2">
        <v>70.055555555555557</v>
      </c>
      <c r="Q69" s="2">
        <v>64.811111111111117</v>
      </c>
      <c r="R69" s="2">
        <v>2.2055555555555557</v>
      </c>
      <c r="S69" s="2">
        <f t="shared" si="2"/>
        <v>380.28888888888889</v>
      </c>
      <c r="T69" s="2">
        <f t="shared" si="3"/>
        <v>67.01666666666668</v>
      </c>
    </row>
    <row r="70" spans="1:20" x14ac:dyDescent="0.45">
      <c r="A70" s="3">
        <v>86</v>
      </c>
      <c r="B70" s="2" t="s">
        <v>190</v>
      </c>
      <c r="C70" s="3">
        <v>2022</v>
      </c>
      <c r="D70" s="2">
        <v>25.56111111111111</v>
      </c>
      <c r="E70" s="2">
        <v>17.777777777777779</v>
      </c>
      <c r="F70" s="2">
        <v>26.522222222222222</v>
      </c>
      <c r="G70" s="2">
        <v>24.722222222222221</v>
      </c>
      <c r="H70" s="2">
        <v>31.222222222222221</v>
      </c>
      <c r="I70" s="2">
        <v>33.605555555555554</v>
      </c>
      <c r="J70" s="2">
        <v>25.738888888888887</v>
      </c>
      <c r="K70" s="2">
        <v>32.055555555555557</v>
      </c>
      <c r="L70" s="2">
        <v>34.611111111111114</v>
      </c>
      <c r="M70" s="2">
        <v>33.966666666666669</v>
      </c>
      <c r="N70" s="2">
        <v>21.216666666666665</v>
      </c>
      <c r="O70" s="2">
        <v>42.038888888888891</v>
      </c>
      <c r="P70" s="2">
        <v>21.5</v>
      </c>
      <c r="Q70" s="2">
        <v>92.027777777777771</v>
      </c>
      <c r="R70" s="2">
        <v>46.666666666666664</v>
      </c>
      <c r="S70" s="2">
        <f t="shared" si="2"/>
        <v>417.20555555555558</v>
      </c>
      <c r="T70" s="2">
        <f t="shared" si="3"/>
        <v>138.69444444444443</v>
      </c>
    </row>
    <row r="71" spans="1:20" x14ac:dyDescent="0.45">
      <c r="A71" s="3" t="s">
        <v>156</v>
      </c>
      <c r="B71" s="2" t="s">
        <v>157</v>
      </c>
      <c r="C71" s="3">
        <v>2022</v>
      </c>
      <c r="D71" s="2">
        <v>49.966666666666669</v>
      </c>
      <c r="E71" s="2">
        <v>50.31111111111111</v>
      </c>
      <c r="F71" s="2">
        <v>51.538888888888891</v>
      </c>
      <c r="G71" s="2">
        <v>50.95</v>
      </c>
      <c r="H71" s="2">
        <v>51.444444444444443</v>
      </c>
      <c r="I71" s="2">
        <v>38.388888888888886</v>
      </c>
      <c r="J71" s="2">
        <v>53.93333333333333</v>
      </c>
      <c r="K71" s="2">
        <v>51.472222222222221</v>
      </c>
      <c r="L71" s="2">
        <v>41</v>
      </c>
      <c r="M71" s="2">
        <v>0</v>
      </c>
      <c r="N71" s="2">
        <v>0</v>
      </c>
      <c r="O71" s="2">
        <v>0</v>
      </c>
      <c r="P71" s="2">
        <v>0</v>
      </c>
      <c r="Q71" s="2">
        <v>73.544444444444451</v>
      </c>
      <c r="R71" s="2">
        <v>0</v>
      </c>
      <c r="S71" s="2">
        <f t="shared" si="2"/>
        <v>439.00555555555559</v>
      </c>
      <c r="T71" s="2">
        <f t="shared" si="3"/>
        <v>73.544444444444451</v>
      </c>
    </row>
    <row r="72" spans="1:20" x14ac:dyDescent="0.45">
      <c r="A72" s="3" t="s">
        <v>228</v>
      </c>
      <c r="B72" s="2" t="s">
        <v>229</v>
      </c>
      <c r="C72" s="3">
        <v>2022</v>
      </c>
      <c r="D72" s="2">
        <v>123.38333333333334</v>
      </c>
      <c r="E72" s="2">
        <v>122.80555555555556</v>
      </c>
      <c r="F72" s="2">
        <v>128.21666666666667</v>
      </c>
      <c r="G72" s="2">
        <v>129.04444444444445</v>
      </c>
      <c r="H72" s="2">
        <v>133.87777777777777</v>
      </c>
      <c r="I72" s="2">
        <v>154.26666666666668</v>
      </c>
      <c r="J72" s="2">
        <v>170.55555555555554</v>
      </c>
      <c r="K72" s="2">
        <v>198.62222222222223</v>
      </c>
      <c r="L72" s="2">
        <v>196.4388888888889</v>
      </c>
      <c r="M72" s="2">
        <v>209.84444444444443</v>
      </c>
      <c r="N72" s="2">
        <v>188.03333333333333</v>
      </c>
      <c r="O72" s="2">
        <v>148.80000000000001</v>
      </c>
      <c r="P72" s="2">
        <v>123.23333333333333</v>
      </c>
      <c r="Q72" s="2">
        <v>253.35555555555555</v>
      </c>
      <c r="R72" s="2">
        <v>11.672222222222222</v>
      </c>
      <c r="S72" s="2">
        <f t="shared" si="2"/>
        <v>2038.7944444444443</v>
      </c>
      <c r="T72" s="2">
        <f t="shared" si="3"/>
        <v>265.02777777777777</v>
      </c>
    </row>
    <row r="73" spans="1:20" x14ac:dyDescent="0.45">
      <c r="A73" s="3" t="s">
        <v>29</v>
      </c>
      <c r="B73" s="2" t="s">
        <v>30</v>
      </c>
      <c r="C73" s="3">
        <v>2022</v>
      </c>
      <c r="D73" s="2">
        <v>105.19444444444444</v>
      </c>
      <c r="E73" s="2">
        <v>101.74444444444444</v>
      </c>
      <c r="F73" s="2">
        <v>105.67777777777778</v>
      </c>
      <c r="G73" s="2">
        <v>103.96111111111111</v>
      </c>
      <c r="H73" s="2">
        <v>104.61111111111111</v>
      </c>
      <c r="I73" s="2">
        <v>106.54444444444445</v>
      </c>
      <c r="J73" s="2">
        <v>92.172222222222217</v>
      </c>
      <c r="K73" s="2">
        <v>96.177777777777777</v>
      </c>
      <c r="L73" s="2">
        <v>90.322222222222223</v>
      </c>
      <c r="M73" s="2">
        <v>75.761111111111106</v>
      </c>
      <c r="N73" s="2">
        <v>0</v>
      </c>
      <c r="O73" s="2">
        <v>0</v>
      </c>
      <c r="P73" s="2">
        <v>0</v>
      </c>
      <c r="Q73" s="2">
        <v>136.63333333333333</v>
      </c>
      <c r="R73" s="2">
        <v>10.455555555555556</v>
      </c>
      <c r="S73" s="2">
        <f t="shared" si="2"/>
        <v>992.62222222222215</v>
      </c>
      <c r="T73" s="2">
        <f t="shared" si="3"/>
        <v>147.08888888888887</v>
      </c>
    </row>
    <row r="74" spans="1:20" x14ac:dyDescent="0.45">
      <c r="A74" s="3" t="s">
        <v>240</v>
      </c>
      <c r="B74" s="2" t="s">
        <v>241</v>
      </c>
      <c r="C74" s="3">
        <v>2022</v>
      </c>
      <c r="D74" s="2">
        <v>52.022222222222226</v>
      </c>
      <c r="E74" s="2">
        <v>51.416666666666664</v>
      </c>
      <c r="F74" s="2">
        <v>52.3</v>
      </c>
      <c r="G74" s="2">
        <v>52.011111111111113</v>
      </c>
      <c r="H74" s="2">
        <v>51.55</v>
      </c>
      <c r="I74" s="2">
        <v>52.116666666666667</v>
      </c>
      <c r="J74" s="2">
        <v>49.461111111111109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53.5</v>
      </c>
      <c r="R74" s="2">
        <v>4</v>
      </c>
      <c r="S74" s="2">
        <f t="shared" si="2"/>
        <v>364.87777777777779</v>
      </c>
      <c r="T74" s="2">
        <f t="shared" si="3"/>
        <v>57.5</v>
      </c>
    </row>
    <row r="75" spans="1:20" x14ac:dyDescent="0.45">
      <c r="A75" s="3" t="s">
        <v>165</v>
      </c>
      <c r="B75" s="2" t="s">
        <v>166</v>
      </c>
      <c r="C75" s="3">
        <v>2022</v>
      </c>
      <c r="D75" s="2">
        <v>77.361111111111114</v>
      </c>
      <c r="E75" s="2">
        <v>78.37222222222222</v>
      </c>
      <c r="F75" s="2">
        <v>80.349999999999994</v>
      </c>
      <c r="G75" s="2">
        <v>72.466666666666669</v>
      </c>
      <c r="H75" s="2">
        <v>79.961111111111109</v>
      </c>
      <c r="I75" s="2">
        <v>78.50555555555556</v>
      </c>
      <c r="J75" s="2">
        <v>61.4</v>
      </c>
      <c r="K75" s="2">
        <v>60.95</v>
      </c>
      <c r="L75" s="2">
        <v>48.705555555555556</v>
      </c>
      <c r="M75" s="2">
        <v>0</v>
      </c>
      <c r="N75" s="2">
        <v>0</v>
      </c>
      <c r="O75" s="2">
        <v>0</v>
      </c>
      <c r="P75" s="2">
        <v>0</v>
      </c>
      <c r="Q75" s="2">
        <v>89.338888888888889</v>
      </c>
      <c r="R75" s="2">
        <v>6.0111111111111111</v>
      </c>
      <c r="S75" s="2">
        <f t="shared" si="2"/>
        <v>644.08333333333326</v>
      </c>
      <c r="T75" s="2">
        <f t="shared" si="3"/>
        <v>95.35</v>
      </c>
    </row>
    <row r="76" spans="1:20" x14ac:dyDescent="0.45">
      <c r="A76" s="3" t="s">
        <v>213</v>
      </c>
      <c r="B76" s="2" t="s">
        <v>214</v>
      </c>
      <c r="C76" s="3">
        <v>2022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118.10555555555555</v>
      </c>
      <c r="N76" s="2">
        <v>114.52222222222223</v>
      </c>
      <c r="O76" s="2">
        <v>92.99444444444444</v>
      </c>
      <c r="P76" s="2">
        <v>76.727777777777774</v>
      </c>
      <c r="Q76" s="2">
        <v>23.738888888888887</v>
      </c>
      <c r="R76" s="2">
        <v>0</v>
      </c>
      <c r="S76" s="2">
        <f t="shared" si="2"/>
        <v>402.35</v>
      </c>
      <c r="T76" s="2">
        <f t="shared" si="3"/>
        <v>23.738888888888887</v>
      </c>
    </row>
    <row r="77" spans="1:20" x14ac:dyDescent="0.45">
      <c r="A77" s="3" t="s">
        <v>25</v>
      </c>
      <c r="B77" s="2" t="s">
        <v>26</v>
      </c>
      <c r="C77" s="3">
        <v>2022</v>
      </c>
      <c r="D77" s="2">
        <v>91.05</v>
      </c>
      <c r="E77" s="2">
        <v>111.36111111111111</v>
      </c>
      <c r="F77" s="2">
        <v>95.711111111111109</v>
      </c>
      <c r="G77" s="2">
        <v>101.35</v>
      </c>
      <c r="H77" s="2">
        <v>80.177777777777777</v>
      </c>
      <c r="I77" s="2">
        <v>98.855555555555554</v>
      </c>
      <c r="J77" s="2">
        <v>78.844444444444449</v>
      </c>
      <c r="K77" s="2">
        <v>45.761111111111113</v>
      </c>
      <c r="L77" s="2">
        <v>29.411111111111111</v>
      </c>
      <c r="M77" s="2">
        <v>16.433333333333334</v>
      </c>
      <c r="N77" s="2">
        <v>0</v>
      </c>
      <c r="O77" s="2">
        <v>0</v>
      </c>
      <c r="P77" s="2">
        <v>0</v>
      </c>
      <c r="Q77" s="2">
        <v>73.422222222222217</v>
      </c>
      <c r="R77" s="2">
        <v>8.2888888888888896</v>
      </c>
      <c r="S77" s="2">
        <f t="shared" si="2"/>
        <v>757.2444444444443</v>
      </c>
      <c r="T77" s="2">
        <f t="shared" si="3"/>
        <v>81.711111111111109</v>
      </c>
    </row>
    <row r="78" spans="1:20" x14ac:dyDescent="0.45">
      <c r="A78" s="3" t="s">
        <v>59</v>
      </c>
      <c r="B78" s="2" t="s">
        <v>60</v>
      </c>
      <c r="C78" s="3">
        <v>2022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23.744444444444444</v>
      </c>
      <c r="L78" s="2">
        <v>23.977777777777778</v>
      </c>
      <c r="M78" s="2">
        <v>47.233333333333334</v>
      </c>
      <c r="N78" s="2">
        <v>44.2</v>
      </c>
      <c r="O78" s="2">
        <v>55.355555555555554</v>
      </c>
      <c r="P78" s="2">
        <v>57.31111111111111</v>
      </c>
      <c r="Q78" s="2">
        <v>56.272222222222226</v>
      </c>
      <c r="R78" s="2">
        <v>0.28888888888888886</v>
      </c>
      <c r="S78" s="2">
        <f t="shared" si="2"/>
        <v>252.11111111111111</v>
      </c>
      <c r="T78" s="2">
        <f t="shared" si="3"/>
        <v>56.561111111111117</v>
      </c>
    </row>
    <row r="79" spans="1:20" x14ac:dyDescent="0.45">
      <c r="A79" s="3" t="s">
        <v>101</v>
      </c>
      <c r="B79" s="2" t="s">
        <v>102</v>
      </c>
      <c r="C79" s="3">
        <v>2022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40.35</v>
      </c>
      <c r="N79" s="2">
        <v>38.427777777777777</v>
      </c>
      <c r="O79" s="2">
        <v>59.805555555555557</v>
      </c>
      <c r="P79" s="2">
        <v>46.822222222222223</v>
      </c>
      <c r="Q79" s="2">
        <v>60.866666666666667</v>
      </c>
      <c r="R79" s="2">
        <v>0.97777777777777775</v>
      </c>
      <c r="S79" s="2">
        <f t="shared" si="2"/>
        <v>186.38333333333333</v>
      </c>
      <c r="T79" s="2">
        <f t="shared" si="3"/>
        <v>61.844444444444441</v>
      </c>
    </row>
    <row r="80" spans="1:20" x14ac:dyDescent="0.45">
      <c r="A80" s="3">
        <v>97</v>
      </c>
      <c r="B80" s="2" t="s">
        <v>220</v>
      </c>
      <c r="C80" s="3">
        <v>2022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101.67777777777778</v>
      </c>
      <c r="J80" s="2">
        <v>100.13888888888889</v>
      </c>
      <c r="K80" s="2">
        <v>105.59444444444445</v>
      </c>
      <c r="L80" s="2">
        <v>96.777777777777771</v>
      </c>
      <c r="M80" s="2">
        <v>0</v>
      </c>
      <c r="N80" s="2">
        <v>0</v>
      </c>
      <c r="O80" s="2">
        <v>0</v>
      </c>
      <c r="P80" s="2">
        <v>0</v>
      </c>
      <c r="Q80" s="2">
        <v>34.62222222222222</v>
      </c>
      <c r="R80" s="2">
        <v>1</v>
      </c>
      <c r="S80" s="2">
        <f t="shared" si="2"/>
        <v>405.18888888888887</v>
      </c>
      <c r="T80" s="2">
        <f t="shared" si="3"/>
        <v>35.62222222222222</v>
      </c>
    </row>
    <row r="81" spans="1:20" x14ac:dyDescent="0.45">
      <c r="A81" s="3" t="s">
        <v>117</v>
      </c>
      <c r="B81" s="2" t="s">
        <v>118</v>
      </c>
      <c r="C81" s="3">
        <v>2022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116.53333333333333</v>
      </c>
      <c r="N81" s="2">
        <v>92.405555555555551</v>
      </c>
      <c r="O81" s="2">
        <v>81.294444444444451</v>
      </c>
      <c r="P81" s="2">
        <v>48.45</v>
      </c>
      <c r="Q81" s="2">
        <v>48.266666666666666</v>
      </c>
      <c r="R81" s="2">
        <v>5.7</v>
      </c>
      <c r="S81" s="2">
        <f t="shared" si="2"/>
        <v>344.38333333333333</v>
      </c>
      <c r="T81" s="2">
        <f t="shared" si="3"/>
        <v>53.966666666666669</v>
      </c>
    </row>
    <row r="82" spans="1:20" x14ac:dyDescent="0.45">
      <c r="A82" s="3" t="s">
        <v>169</v>
      </c>
      <c r="B82" s="2" t="s">
        <v>170</v>
      </c>
      <c r="C82" s="3">
        <v>2022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49.672222222222224</v>
      </c>
      <c r="N82" s="2">
        <v>45.211111111111109</v>
      </c>
      <c r="O82" s="2">
        <v>66.522222222222226</v>
      </c>
      <c r="P82" s="2">
        <v>42.144444444444446</v>
      </c>
      <c r="Q82" s="2">
        <v>14.511111111111111</v>
      </c>
      <c r="R82" s="2">
        <v>0</v>
      </c>
      <c r="S82" s="2">
        <f t="shared" si="2"/>
        <v>203.55</v>
      </c>
      <c r="T82" s="2">
        <f t="shared" si="3"/>
        <v>14.511111111111111</v>
      </c>
    </row>
    <row r="83" spans="1:20" x14ac:dyDescent="0.45">
      <c r="A83" s="3" t="s">
        <v>158</v>
      </c>
      <c r="B83" s="2" t="s">
        <v>159</v>
      </c>
      <c r="C83" s="3">
        <v>2022</v>
      </c>
      <c r="D83" s="2">
        <v>73.8</v>
      </c>
      <c r="E83" s="2">
        <v>74.400000000000006</v>
      </c>
      <c r="F83" s="2">
        <v>75.922222222222217</v>
      </c>
      <c r="G83" s="2">
        <v>73.61666666666666</v>
      </c>
      <c r="H83" s="2">
        <v>76.433333333333337</v>
      </c>
      <c r="I83" s="2">
        <v>73.977777777777774</v>
      </c>
      <c r="J83" s="2">
        <v>76.683333333333337</v>
      </c>
      <c r="K83" s="2">
        <v>65.211111111111109</v>
      </c>
      <c r="L83" s="2">
        <v>67.12222222222222</v>
      </c>
      <c r="M83" s="2">
        <v>0</v>
      </c>
      <c r="N83" s="2">
        <v>0</v>
      </c>
      <c r="O83" s="2">
        <v>0</v>
      </c>
      <c r="P83" s="2">
        <v>0</v>
      </c>
      <c r="Q83" s="2">
        <v>91.788888888888891</v>
      </c>
      <c r="R83" s="2">
        <v>0.71111111111111114</v>
      </c>
      <c r="S83" s="2">
        <f t="shared" si="2"/>
        <v>657.87777777777774</v>
      </c>
      <c r="T83" s="2">
        <f t="shared" si="3"/>
        <v>92.5</v>
      </c>
    </row>
    <row r="84" spans="1:20" x14ac:dyDescent="0.45">
      <c r="A84" s="3">
        <v>89</v>
      </c>
      <c r="B84" s="2" t="s">
        <v>192</v>
      </c>
      <c r="C84" s="3">
        <v>2022</v>
      </c>
      <c r="D84" s="2">
        <v>32.344444444444441</v>
      </c>
      <c r="E84" s="2">
        <v>30.416666666666668</v>
      </c>
      <c r="F84" s="2">
        <v>33.255555555555553</v>
      </c>
      <c r="G84" s="2">
        <v>39.211111111111109</v>
      </c>
      <c r="H84" s="2">
        <v>35.672222222222224</v>
      </c>
      <c r="I84" s="2">
        <v>38.75</v>
      </c>
      <c r="J84" s="2">
        <v>19.283333333333335</v>
      </c>
      <c r="K84" s="2">
        <v>24.744444444444444</v>
      </c>
      <c r="L84" s="2">
        <v>16.005555555555556</v>
      </c>
      <c r="M84" s="2">
        <v>0</v>
      </c>
      <c r="N84" s="2">
        <v>0</v>
      </c>
      <c r="O84" s="2">
        <v>0</v>
      </c>
      <c r="P84" s="2">
        <v>0</v>
      </c>
      <c r="Q84" s="2">
        <v>39.299999999999997</v>
      </c>
      <c r="R84" s="2">
        <v>12.544444444444444</v>
      </c>
      <c r="S84" s="2">
        <f t="shared" si="2"/>
        <v>282.2277777777777</v>
      </c>
      <c r="T84" s="2">
        <f t="shared" si="3"/>
        <v>51.844444444444441</v>
      </c>
    </row>
    <row r="85" spans="1:20" x14ac:dyDescent="0.45">
      <c r="A85" s="3" t="s">
        <v>87</v>
      </c>
      <c r="B85" s="2" t="s">
        <v>88</v>
      </c>
      <c r="C85" s="3">
        <v>2022</v>
      </c>
      <c r="D85" s="2">
        <v>53.388888888888886</v>
      </c>
      <c r="E85" s="2">
        <v>61.3</v>
      </c>
      <c r="F85" s="2">
        <v>76.922222222222217</v>
      </c>
      <c r="G85" s="2">
        <v>77.338888888888889</v>
      </c>
      <c r="H85" s="2">
        <v>71.388888888888886</v>
      </c>
      <c r="I85" s="2">
        <v>71.711111111111109</v>
      </c>
      <c r="J85" s="2">
        <v>71.87777777777778</v>
      </c>
      <c r="K85" s="2">
        <v>91.05</v>
      </c>
      <c r="L85" s="2">
        <v>95.37777777777778</v>
      </c>
      <c r="M85" s="2">
        <v>101.54444444444445</v>
      </c>
      <c r="N85" s="2">
        <v>112.65</v>
      </c>
      <c r="O85" s="2">
        <v>109.48333333333333</v>
      </c>
      <c r="P85" s="2">
        <v>88.788888888888891</v>
      </c>
      <c r="Q85" s="2">
        <v>818.38333333333333</v>
      </c>
      <c r="R85" s="2">
        <v>405.88333333333333</v>
      </c>
      <c r="S85" s="2">
        <f t="shared" si="2"/>
        <v>1488.7055555555553</v>
      </c>
      <c r="T85" s="2">
        <f t="shared" si="3"/>
        <v>1224.2666666666667</v>
      </c>
    </row>
    <row r="86" spans="1:20" x14ac:dyDescent="0.45">
      <c r="A86" s="3" t="s">
        <v>236</v>
      </c>
      <c r="B86" s="2" t="s">
        <v>237</v>
      </c>
      <c r="C86" s="3">
        <v>2022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46.722222222222221</v>
      </c>
      <c r="M86" s="2">
        <v>48.861111111111114</v>
      </c>
      <c r="N86" s="2">
        <v>52.027777777777779</v>
      </c>
      <c r="O86" s="2">
        <v>57.294444444444444</v>
      </c>
      <c r="P86" s="2">
        <v>38.68888888888889</v>
      </c>
      <c r="Q86" s="2">
        <v>58.87222222222222</v>
      </c>
      <c r="R86" s="2">
        <v>0</v>
      </c>
      <c r="S86" s="2">
        <f t="shared" si="2"/>
        <v>243.59444444444446</v>
      </c>
      <c r="T86" s="2">
        <f t="shared" si="3"/>
        <v>58.87222222222222</v>
      </c>
    </row>
    <row r="87" spans="1:20" x14ac:dyDescent="0.45">
      <c r="A87" s="3" t="s">
        <v>254</v>
      </c>
      <c r="B87" s="2" t="s">
        <v>255</v>
      </c>
      <c r="C87" s="3">
        <v>2022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54.338888888888889</v>
      </c>
      <c r="N87" s="2">
        <v>151.80000000000001</v>
      </c>
      <c r="O87" s="2">
        <v>132.37777777777777</v>
      </c>
      <c r="P87" s="2">
        <v>146.44444444444446</v>
      </c>
      <c r="Q87" s="2">
        <v>2.4888888888888889</v>
      </c>
      <c r="R87" s="2">
        <v>0</v>
      </c>
      <c r="S87" s="2">
        <f t="shared" si="2"/>
        <v>484.96111111111111</v>
      </c>
      <c r="T87" s="2">
        <f t="shared" si="3"/>
        <v>2.4888888888888889</v>
      </c>
    </row>
    <row r="88" spans="1:20" x14ac:dyDescent="0.45">
      <c r="A88" s="3" t="s">
        <v>244</v>
      </c>
      <c r="B88" s="2" t="s">
        <v>245</v>
      </c>
      <c r="C88" s="3">
        <v>2022</v>
      </c>
      <c r="D88" s="2">
        <v>218.57222222222222</v>
      </c>
      <c r="E88" s="2">
        <v>246.07777777777778</v>
      </c>
      <c r="F88" s="2">
        <v>206.28888888888889</v>
      </c>
      <c r="G88" s="2">
        <v>242.23888888888888</v>
      </c>
      <c r="H88" s="2">
        <v>254.36111111111111</v>
      </c>
      <c r="I88" s="2">
        <v>235.62222222222223</v>
      </c>
      <c r="J88" s="2">
        <v>235.07222222222222</v>
      </c>
      <c r="K88" s="2">
        <v>188.28888888888889</v>
      </c>
      <c r="L88" s="2">
        <v>182.05</v>
      </c>
      <c r="M88" s="2">
        <v>0</v>
      </c>
      <c r="N88" s="2">
        <v>0</v>
      </c>
      <c r="O88" s="2">
        <v>0</v>
      </c>
      <c r="P88" s="2">
        <v>0</v>
      </c>
      <c r="Q88" s="2">
        <v>276.52777777777777</v>
      </c>
      <c r="R88" s="2">
        <v>14.544444444444444</v>
      </c>
      <c r="S88" s="2">
        <f t="shared" si="2"/>
        <v>2023.1166666666668</v>
      </c>
      <c r="T88" s="2">
        <f t="shared" si="3"/>
        <v>291.07222222222219</v>
      </c>
    </row>
    <row r="89" spans="1:20" x14ac:dyDescent="0.45">
      <c r="A89" s="3" t="s">
        <v>175</v>
      </c>
      <c r="B89" s="2" t="s">
        <v>176</v>
      </c>
      <c r="C89" s="3">
        <v>2022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159.02222222222221</v>
      </c>
      <c r="N89" s="2">
        <v>142.25555555555556</v>
      </c>
      <c r="O89" s="2">
        <v>110.07222222222222</v>
      </c>
      <c r="P89" s="2">
        <v>100.90555555555555</v>
      </c>
      <c r="Q89" s="2">
        <v>81.955555555555549</v>
      </c>
      <c r="R89" s="2">
        <v>0</v>
      </c>
      <c r="S89" s="2">
        <f t="shared" si="2"/>
        <v>512.25555555555559</v>
      </c>
      <c r="T89" s="2">
        <f t="shared" si="3"/>
        <v>81.955555555555549</v>
      </c>
    </row>
    <row r="90" spans="1:20" x14ac:dyDescent="0.45">
      <c r="A90" s="3" t="s">
        <v>113</v>
      </c>
      <c r="B90" s="2" t="s">
        <v>114</v>
      </c>
      <c r="C90" s="3">
        <v>2022</v>
      </c>
      <c r="D90" s="2">
        <v>168</v>
      </c>
      <c r="E90" s="2">
        <v>182.12777777777777</v>
      </c>
      <c r="F90" s="2">
        <v>178.5</v>
      </c>
      <c r="G90" s="2">
        <v>182.48888888888888</v>
      </c>
      <c r="H90" s="2">
        <v>179.48333333333332</v>
      </c>
      <c r="I90" s="2">
        <v>189.73333333333332</v>
      </c>
      <c r="J90" s="2">
        <v>189.18333333333334</v>
      </c>
      <c r="K90" s="2">
        <v>152.08333333333334</v>
      </c>
      <c r="L90" s="2">
        <v>152.98888888888888</v>
      </c>
      <c r="M90" s="2">
        <v>135.65555555555557</v>
      </c>
      <c r="N90" s="2">
        <v>0</v>
      </c>
      <c r="O90" s="2">
        <v>0</v>
      </c>
      <c r="P90" s="2">
        <v>0</v>
      </c>
      <c r="Q90" s="2">
        <v>240.87222222222223</v>
      </c>
      <c r="R90" s="2">
        <v>11.472222222222221</v>
      </c>
      <c r="S90" s="2">
        <f t="shared" si="2"/>
        <v>1721.7166666666665</v>
      </c>
      <c r="T90" s="2">
        <f t="shared" si="3"/>
        <v>252.34444444444446</v>
      </c>
    </row>
    <row r="91" spans="1:20" x14ac:dyDescent="0.45">
      <c r="A91" s="3" t="s">
        <v>209</v>
      </c>
      <c r="B91" s="2" t="s">
        <v>210</v>
      </c>
      <c r="C91" s="3">
        <v>2022</v>
      </c>
      <c r="D91" s="2">
        <v>49.927777777777777</v>
      </c>
      <c r="E91" s="2">
        <v>48.972222222222221</v>
      </c>
      <c r="F91" s="2">
        <v>49.505555555555553</v>
      </c>
      <c r="G91" s="2">
        <v>49.43333333333333</v>
      </c>
      <c r="H91" s="2">
        <v>48.955555555555556</v>
      </c>
      <c r="I91" s="2">
        <v>49.944444444444443</v>
      </c>
      <c r="J91" s="2">
        <v>48</v>
      </c>
      <c r="K91" s="2">
        <v>47.855555555555554</v>
      </c>
      <c r="L91" s="2">
        <v>50</v>
      </c>
      <c r="M91" s="2">
        <v>50.044444444444444</v>
      </c>
      <c r="N91" s="2">
        <v>57.68333333333333</v>
      </c>
      <c r="O91" s="2">
        <v>45.338888888888889</v>
      </c>
      <c r="P91" s="2">
        <v>20.68888888888889</v>
      </c>
      <c r="Q91" s="2">
        <v>88.277777777777771</v>
      </c>
      <c r="R91" s="2">
        <v>15.616666666666667</v>
      </c>
      <c r="S91" s="2">
        <f t="shared" si="2"/>
        <v>631.96666666666658</v>
      </c>
      <c r="T91" s="2">
        <f t="shared" si="3"/>
        <v>103.89444444444445</v>
      </c>
    </row>
    <row r="92" spans="1:20" x14ac:dyDescent="0.45">
      <c r="A92" s="3" t="s">
        <v>71</v>
      </c>
      <c r="B92" s="2" t="s">
        <v>72</v>
      </c>
      <c r="C92" s="3">
        <v>2022</v>
      </c>
      <c r="D92" s="2">
        <v>57.361111111111114</v>
      </c>
      <c r="E92" s="2">
        <v>51.766666666666666</v>
      </c>
      <c r="F92" s="2">
        <v>47.727777777777774</v>
      </c>
      <c r="G92" s="2">
        <v>52.661111111111111</v>
      </c>
      <c r="H92" s="2">
        <v>60.055555555555557</v>
      </c>
      <c r="I92" s="2">
        <v>55.388888888888886</v>
      </c>
      <c r="J92" s="2">
        <v>57.56666666666667</v>
      </c>
      <c r="K92" s="2">
        <v>51.611111111111114</v>
      </c>
      <c r="L92" s="2">
        <v>37.488888888888887</v>
      </c>
      <c r="M92" s="2">
        <v>0</v>
      </c>
      <c r="N92" s="2">
        <v>0</v>
      </c>
      <c r="O92" s="2">
        <v>0</v>
      </c>
      <c r="P92" s="2">
        <v>0</v>
      </c>
      <c r="Q92" s="2">
        <v>93.188888888888883</v>
      </c>
      <c r="R92" s="2">
        <v>1.0777777777777777</v>
      </c>
      <c r="S92" s="2">
        <f t="shared" si="2"/>
        <v>472.70555555555558</v>
      </c>
      <c r="T92" s="2">
        <f t="shared" si="3"/>
        <v>94.266666666666666</v>
      </c>
    </row>
    <row r="93" spans="1:20" x14ac:dyDescent="0.45">
      <c r="A93" s="3">
        <v>94</v>
      </c>
      <c r="B93" s="2" t="s">
        <v>218</v>
      </c>
      <c r="C93" s="3">
        <v>2022</v>
      </c>
      <c r="D93" s="2">
        <v>134.13333333333333</v>
      </c>
      <c r="E93" s="2">
        <v>124.03333333333333</v>
      </c>
      <c r="F93" s="2">
        <v>114.75555555555556</v>
      </c>
      <c r="G93" s="2">
        <v>126.87222222222222</v>
      </c>
      <c r="H93" s="2">
        <v>119.79444444444445</v>
      </c>
      <c r="I93" s="2">
        <v>122.27222222222223</v>
      </c>
      <c r="J93" s="2">
        <v>134.73333333333332</v>
      </c>
      <c r="K93" s="2">
        <v>131.50555555555556</v>
      </c>
      <c r="L93" s="2">
        <v>136.24444444444444</v>
      </c>
      <c r="M93" s="2">
        <v>0</v>
      </c>
      <c r="N93" s="2">
        <v>0</v>
      </c>
      <c r="O93" s="2">
        <v>0</v>
      </c>
      <c r="P93" s="2">
        <v>0</v>
      </c>
      <c r="Q93" s="2">
        <v>214.88333333333333</v>
      </c>
      <c r="R93" s="2">
        <v>54.527777777777779</v>
      </c>
      <c r="S93" s="2">
        <f t="shared" si="2"/>
        <v>1198.8722222222223</v>
      </c>
      <c r="T93" s="2">
        <f t="shared" si="3"/>
        <v>269.4111111111111</v>
      </c>
    </row>
    <row r="94" spans="1:20" x14ac:dyDescent="0.45">
      <c r="A94" s="3">
        <v>95</v>
      </c>
      <c r="B94" s="2" t="s">
        <v>219</v>
      </c>
      <c r="C94" s="3">
        <v>2022</v>
      </c>
      <c r="D94" s="2">
        <v>68.655555555555551</v>
      </c>
      <c r="E94" s="2">
        <v>75.461111111111109</v>
      </c>
      <c r="F94" s="2">
        <v>76.011111111111106</v>
      </c>
      <c r="G94" s="2">
        <v>72.438888888888883</v>
      </c>
      <c r="H94" s="2">
        <v>74.37777777777778</v>
      </c>
      <c r="I94" s="2">
        <v>76.911111111111111</v>
      </c>
      <c r="J94" s="2">
        <v>64.833333333333329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76.083333333333329</v>
      </c>
      <c r="R94" s="2">
        <v>7.8611111111111107</v>
      </c>
      <c r="S94" s="2">
        <f t="shared" si="2"/>
        <v>516.54999999999995</v>
      </c>
      <c r="T94" s="2">
        <f t="shared" si="3"/>
        <v>83.944444444444443</v>
      </c>
    </row>
    <row r="95" spans="1:20" x14ac:dyDescent="0.45">
      <c r="A95" s="3" t="s">
        <v>185</v>
      </c>
      <c r="B95" s="2" t="s">
        <v>186</v>
      </c>
      <c r="C95" s="3">
        <v>2022</v>
      </c>
      <c r="D95" s="2">
        <v>82.727777777777774</v>
      </c>
      <c r="E95" s="2">
        <v>61.711111111111109</v>
      </c>
      <c r="F95" s="2">
        <v>69.011111111111106</v>
      </c>
      <c r="G95" s="2">
        <v>50.511111111111113</v>
      </c>
      <c r="H95" s="2">
        <v>48.094444444444441</v>
      </c>
      <c r="I95" s="2">
        <v>41.31111111111111</v>
      </c>
      <c r="J95" s="2">
        <v>36.344444444444441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54.461111111111109</v>
      </c>
      <c r="R95" s="2">
        <v>6.0333333333333332</v>
      </c>
      <c r="S95" s="2">
        <f t="shared" si="2"/>
        <v>395.74444444444447</v>
      </c>
      <c r="T95" s="2">
        <f t="shared" si="3"/>
        <v>60.49444444444444</v>
      </c>
    </row>
    <row r="96" spans="1:20" x14ac:dyDescent="0.45">
      <c r="A96" s="3">
        <v>92</v>
      </c>
      <c r="B96" s="2" t="s">
        <v>216</v>
      </c>
      <c r="C96" s="3">
        <v>2022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19.416666666666668</v>
      </c>
      <c r="N96" s="2">
        <v>14.238888888888889</v>
      </c>
      <c r="O96" s="2">
        <v>19.927777777777777</v>
      </c>
      <c r="P96" s="2">
        <v>18.422222222222221</v>
      </c>
      <c r="Q96" s="2">
        <v>8.3944444444444439</v>
      </c>
      <c r="R96" s="2">
        <v>6.6666666666666666E-2</v>
      </c>
      <c r="S96" s="2">
        <f t="shared" si="2"/>
        <v>72.072222222222223</v>
      </c>
      <c r="T96" s="2">
        <f t="shared" si="3"/>
        <v>8.4611111111111104</v>
      </c>
    </row>
    <row r="97" spans="1:20" x14ac:dyDescent="0.45">
      <c r="A97" s="3">
        <v>90</v>
      </c>
      <c r="B97" s="2" t="s">
        <v>215</v>
      </c>
      <c r="C97" s="3">
        <v>2022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49.194444444444443</v>
      </c>
      <c r="N97" s="2">
        <v>52.583333333333336</v>
      </c>
      <c r="O97" s="2">
        <v>75.211111111111109</v>
      </c>
      <c r="P97" s="2">
        <v>79.161111111111111</v>
      </c>
      <c r="Q97" s="2">
        <v>17.350000000000001</v>
      </c>
      <c r="R97" s="2">
        <v>0</v>
      </c>
      <c r="S97" s="2">
        <f t="shared" si="2"/>
        <v>256.14999999999998</v>
      </c>
      <c r="T97" s="2">
        <f t="shared" si="3"/>
        <v>17.350000000000001</v>
      </c>
    </row>
    <row r="98" spans="1:20" x14ac:dyDescent="0.45">
      <c r="A98" s="3" t="s">
        <v>232</v>
      </c>
      <c r="B98" s="2" t="s">
        <v>233</v>
      </c>
      <c r="C98" s="3">
        <v>2022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18.788888888888888</v>
      </c>
      <c r="N98" s="2">
        <v>44.544444444444444</v>
      </c>
      <c r="O98" s="2">
        <v>51.922222222222224</v>
      </c>
      <c r="P98" s="2">
        <v>54.244444444444447</v>
      </c>
      <c r="Q98" s="2">
        <v>40.68333333333333</v>
      </c>
      <c r="R98" s="2">
        <v>2.9444444444444446</v>
      </c>
      <c r="S98" s="2">
        <f t="shared" si="2"/>
        <v>172.44444444444446</v>
      </c>
      <c r="T98" s="2">
        <f t="shared" si="3"/>
        <v>43.627777777777773</v>
      </c>
    </row>
    <row r="99" spans="1:20" x14ac:dyDescent="0.45">
      <c r="A99" s="3" t="s">
        <v>63</v>
      </c>
      <c r="B99" s="2" t="s">
        <v>64</v>
      </c>
      <c r="C99" s="3">
        <v>2022</v>
      </c>
      <c r="D99" s="2">
        <v>51.305555555555557</v>
      </c>
      <c r="E99" s="2">
        <v>64.3</v>
      </c>
      <c r="F99" s="2">
        <v>58.25</v>
      </c>
      <c r="G99" s="2">
        <v>52.383333333333333</v>
      </c>
      <c r="H99" s="2">
        <v>50.772222222222226</v>
      </c>
      <c r="I99" s="2">
        <v>76.95</v>
      </c>
      <c r="J99" s="2">
        <v>89.355555555555554</v>
      </c>
      <c r="K99" s="2">
        <v>98.022222222222226</v>
      </c>
      <c r="L99" s="2">
        <v>120.01111111111111</v>
      </c>
      <c r="M99" s="2">
        <v>111.15</v>
      </c>
      <c r="N99" s="2">
        <v>93.75555555555556</v>
      </c>
      <c r="O99" s="2">
        <v>96.855555555555554</v>
      </c>
      <c r="P99" s="2">
        <v>86.911111111111111</v>
      </c>
      <c r="Q99" s="2">
        <v>71.216666666666669</v>
      </c>
      <c r="R99" s="2">
        <v>44.244444444444447</v>
      </c>
      <c r="S99" s="2">
        <f t="shared" si="2"/>
        <v>1094.2666666666667</v>
      </c>
      <c r="T99" s="2">
        <f t="shared" si="3"/>
        <v>115.46111111111111</v>
      </c>
    </row>
    <row r="100" spans="1:20" x14ac:dyDescent="0.45">
      <c r="A100" s="3" t="s">
        <v>20</v>
      </c>
      <c r="B100" s="2" t="s">
        <v>21</v>
      </c>
      <c r="C100" s="3">
        <v>2022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152.30555555555554</v>
      </c>
      <c r="N100" s="2">
        <v>178.03888888888889</v>
      </c>
      <c r="O100" s="2">
        <v>151.51666666666668</v>
      </c>
      <c r="P100" s="2">
        <v>140.61111111111111</v>
      </c>
      <c r="Q100" s="2">
        <v>7.3611111111111107</v>
      </c>
      <c r="R100" s="2">
        <v>0</v>
      </c>
      <c r="S100" s="2">
        <f t="shared" si="2"/>
        <v>622.47222222222217</v>
      </c>
      <c r="T100" s="2">
        <f t="shared" si="3"/>
        <v>7.3611111111111107</v>
      </c>
    </row>
    <row r="101" spans="1:20" x14ac:dyDescent="0.45">
      <c r="A101" s="3" t="s">
        <v>33</v>
      </c>
      <c r="B101" s="2" t="s">
        <v>34</v>
      </c>
      <c r="C101" s="3">
        <v>2022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13.95</v>
      </c>
      <c r="K101" s="2">
        <v>18.261111111111113</v>
      </c>
      <c r="L101" s="2">
        <v>26.872222222222224</v>
      </c>
      <c r="M101" s="2">
        <v>28.138888888888889</v>
      </c>
      <c r="N101" s="2">
        <v>36.277777777777779</v>
      </c>
      <c r="O101" s="2">
        <v>52.37777777777778</v>
      </c>
      <c r="P101" s="2">
        <v>39.950000000000003</v>
      </c>
      <c r="Q101" s="2">
        <v>8.7888888888888896</v>
      </c>
      <c r="R101" s="2">
        <v>1.4</v>
      </c>
      <c r="S101" s="2">
        <f t="shared" si="2"/>
        <v>217.22777777777779</v>
      </c>
      <c r="T101" s="2">
        <f t="shared" si="3"/>
        <v>10.18888888888889</v>
      </c>
    </row>
    <row r="102" spans="1:20" x14ac:dyDescent="0.45">
      <c r="A102" s="3" t="s">
        <v>69</v>
      </c>
      <c r="B102" s="2" t="s">
        <v>70</v>
      </c>
      <c r="C102" s="3">
        <v>2022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146.11666666666667</v>
      </c>
      <c r="L102" s="2">
        <v>169.77777777777777</v>
      </c>
      <c r="M102" s="2">
        <v>184.80555555555554</v>
      </c>
      <c r="N102" s="2">
        <v>155.23888888888888</v>
      </c>
      <c r="O102" s="2">
        <v>137.33333333333334</v>
      </c>
      <c r="P102" s="2">
        <v>111.04444444444445</v>
      </c>
      <c r="Q102" s="2">
        <v>154.75555555555556</v>
      </c>
      <c r="R102" s="2">
        <v>4.9666666666666668</v>
      </c>
      <c r="S102" s="2">
        <f t="shared" si="2"/>
        <v>909.28333333333342</v>
      </c>
      <c r="T102" s="2">
        <f t="shared" si="3"/>
        <v>159.72222222222223</v>
      </c>
    </row>
    <row r="103" spans="1:20" x14ac:dyDescent="0.45">
      <c r="A103" s="3" t="s">
        <v>135</v>
      </c>
      <c r="B103" s="2" t="s">
        <v>136</v>
      </c>
      <c r="C103" s="3">
        <v>2022</v>
      </c>
      <c r="D103" s="2">
        <v>96.38333333333334</v>
      </c>
      <c r="E103" s="2">
        <v>106.56666666666666</v>
      </c>
      <c r="F103" s="2">
        <v>100.13333333333334</v>
      </c>
      <c r="G103" s="2">
        <v>95.805555555555557</v>
      </c>
      <c r="H103" s="2">
        <v>111.71666666666667</v>
      </c>
      <c r="I103" s="2">
        <v>121.59444444444445</v>
      </c>
      <c r="J103" s="2">
        <v>132.45555555555555</v>
      </c>
      <c r="K103" s="2">
        <v>154.3111111111111</v>
      </c>
      <c r="L103" s="2">
        <v>222.32222222222222</v>
      </c>
      <c r="M103" s="2">
        <v>188.64444444444445</v>
      </c>
      <c r="N103" s="2">
        <v>241.33333333333334</v>
      </c>
      <c r="O103" s="2">
        <v>223.8111111111111</v>
      </c>
      <c r="P103" s="2">
        <v>159.20555555555555</v>
      </c>
      <c r="Q103" s="2">
        <v>348.48888888888888</v>
      </c>
      <c r="R103" s="2">
        <v>36.916666666666664</v>
      </c>
      <c r="S103" s="2">
        <f t="shared" si="2"/>
        <v>1991.1999999999998</v>
      </c>
      <c r="T103" s="2">
        <f t="shared" si="3"/>
        <v>385.40555555555557</v>
      </c>
    </row>
    <row r="104" spans="1:20" x14ac:dyDescent="0.45">
      <c r="A104" s="3" t="s">
        <v>205</v>
      </c>
      <c r="B104" s="2" t="s">
        <v>206</v>
      </c>
      <c r="C104" s="3">
        <v>2022</v>
      </c>
      <c r="D104" s="2">
        <v>76.338888888888889</v>
      </c>
      <c r="E104" s="2">
        <v>67.711111111111109</v>
      </c>
      <c r="F104" s="2">
        <v>50.661111111111111</v>
      </c>
      <c r="G104" s="2">
        <v>67.63333333333334</v>
      </c>
      <c r="H104" s="2">
        <v>51.87222222222222</v>
      </c>
      <c r="I104" s="2">
        <v>53.81111111111111</v>
      </c>
      <c r="J104" s="2">
        <v>55.56666666666667</v>
      </c>
      <c r="K104" s="2">
        <v>50.161111111111111</v>
      </c>
      <c r="L104" s="2">
        <v>38.044444444444444</v>
      </c>
      <c r="M104" s="2">
        <v>0</v>
      </c>
      <c r="N104" s="2">
        <v>0</v>
      </c>
      <c r="O104" s="2">
        <v>0</v>
      </c>
      <c r="P104" s="2">
        <v>0</v>
      </c>
      <c r="Q104" s="2">
        <v>80.177777777777777</v>
      </c>
      <c r="R104" s="2">
        <v>0</v>
      </c>
      <c r="S104" s="2">
        <f t="shared" si="2"/>
        <v>511.79999999999995</v>
      </c>
      <c r="T104" s="2">
        <f t="shared" si="3"/>
        <v>80.177777777777777</v>
      </c>
    </row>
    <row r="105" spans="1:20" x14ac:dyDescent="0.45">
      <c r="A105" s="3" t="s">
        <v>35</v>
      </c>
      <c r="B105" s="2" t="s">
        <v>36</v>
      </c>
      <c r="C105" s="3">
        <v>2022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105.66666666666667</v>
      </c>
      <c r="L105" s="2">
        <v>94.394444444444446</v>
      </c>
      <c r="M105" s="2">
        <v>78.044444444444451</v>
      </c>
      <c r="N105" s="2">
        <v>75.972222222222229</v>
      </c>
      <c r="O105" s="2">
        <v>75.527777777777771</v>
      </c>
      <c r="P105" s="2">
        <v>70.422222222222217</v>
      </c>
      <c r="Q105" s="2">
        <v>22.427777777777777</v>
      </c>
      <c r="R105" s="2">
        <v>0</v>
      </c>
      <c r="S105" s="2">
        <f t="shared" si="2"/>
        <v>500.02777777777783</v>
      </c>
      <c r="T105" s="2">
        <f t="shared" si="3"/>
        <v>22.427777777777777</v>
      </c>
    </row>
    <row r="106" spans="1:20" x14ac:dyDescent="0.45">
      <c r="A106" s="3" t="s">
        <v>91</v>
      </c>
      <c r="B106" s="2" t="s">
        <v>92</v>
      </c>
      <c r="C106" s="3">
        <v>2022</v>
      </c>
      <c r="D106" s="2">
        <v>41.12777777777778</v>
      </c>
      <c r="E106" s="2">
        <v>44.266666666666666</v>
      </c>
      <c r="F106" s="2">
        <v>46</v>
      </c>
      <c r="G106" s="2">
        <v>43.194444444444443</v>
      </c>
      <c r="H106" s="2">
        <v>45.144444444444446</v>
      </c>
      <c r="I106" s="2">
        <v>45.016666666666666</v>
      </c>
      <c r="J106" s="2">
        <v>56.722222222222221</v>
      </c>
      <c r="K106" s="2">
        <v>54.56666666666667</v>
      </c>
      <c r="L106" s="2">
        <v>54.161111111111111</v>
      </c>
      <c r="M106" s="2">
        <v>99.166666666666671</v>
      </c>
      <c r="N106" s="2">
        <v>87.088888888888889</v>
      </c>
      <c r="O106" s="2">
        <v>79.416666666666671</v>
      </c>
      <c r="P106" s="2">
        <v>59.916666666666664</v>
      </c>
      <c r="Q106" s="2">
        <v>143.07777777777778</v>
      </c>
      <c r="R106" s="2">
        <v>0</v>
      </c>
      <c r="S106" s="2">
        <f t="shared" si="2"/>
        <v>755.78888888888878</v>
      </c>
      <c r="T106" s="2">
        <f t="shared" si="3"/>
        <v>143.07777777777778</v>
      </c>
    </row>
    <row r="107" spans="1:20" x14ac:dyDescent="0.45">
      <c r="A107" s="3" t="s">
        <v>61</v>
      </c>
      <c r="B107" s="2" t="s">
        <v>62</v>
      </c>
      <c r="C107" s="3">
        <v>2022</v>
      </c>
      <c r="D107" s="2">
        <v>91.016666666666666</v>
      </c>
      <c r="E107" s="2">
        <v>103.05</v>
      </c>
      <c r="F107" s="2">
        <v>103.46666666666667</v>
      </c>
      <c r="G107" s="2">
        <v>110.81666666666666</v>
      </c>
      <c r="H107" s="2">
        <v>110.04444444444445</v>
      </c>
      <c r="I107" s="2">
        <v>117.17222222222222</v>
      </c>
      <c r="J107" s="2">
        <v>127.63333333333334</v>
      </c>
      <c r="K107" s="2">
        <v>137.01666666666668</v>
      </c>
      <c r="L107" s="2">
        <v>127.32222222222222</v>
      </c>
      <c r="M107" s="2">
        <v>64.283333333333331</v>
      </c>
      <c r="N107" s="2">
        <v>0</v>
      </c>
      <c r="O107" s="2">
        <v>0</v>
      </c>
      <c r="P107" s="2">
        <v>0</v>
      </c>
      <c r="Q107" s="2">
        <v>101.86111111111111</v>
      </c>
      <c r="R107" s="2">
        <v>1.461111111111111</v>
      </c>
      <c r="S107" s="2">
        <f t="shared" si="2"/>
        <v>1093.2833333333333</v>
      </c>
      <c r="T107" s="2">
        <f t="shared" si="3"/>
        <v>103.32222222222222</v>
      </c>
    </row>
    <row r="108" spans="1:20" x14ac:dyDescent="0.45">
      <c r="A108" s="3" t="s">
        <v>141</v>
      </c>
      <c r="B108" s="2" t="s">
        <v>142</v>
      </c>
      <c r="C108" s="3">
        <v>2022</v>
      </c>
      <c r="D108" s="2">
        <v>73.405555555555551</v>
      </c>
      <c r="E108" s="2">
        <v>74.588888888888889</v>
      </c>
      <c r="F108" s="2">
        <v>75.594444444444449</v>
      </c>
      <c r="G108" s="2">
        <v>75.322222222222223</v>
      </c>
      <c r="H108" s="2">
        <v>69.75</v>
      </c>
      <c r="I108" s="2">
        <v>73.3</v>
      </c>
      <c r="J108" s="2">
        <v>76.855555555555554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72.011111111111106</v>
      </c>
      <c r="R108" s="2">
        <v>0.21111111111111111</v>
      </c>
      <c r="S108" s="2">
        <f t="shared" si="2"/>
        <v>519.02777777777783</v>
      </c>
      <c r="T108" s="2">
        <f t="shared" si="3"/>
        <v>72.222222222222214</v>
      </c>
    </row>
    <row r="109" spans="1:20" x14ac:dyDescent="0.45">
      <c r="A109" s="3">
        <v>81</v>
      </c>
      <c r="B109" s="2" t="s">
        <v>187</v>
      </c>
      <c r="C109" s="3">
        <v>2022</v>
      </c>
      <c r="D109" s="2">
        <v>35.277777777777779</v>
      </c>
      <c r="E109" s="2">
        <v>28.8</v>
      </c>
      <c r="F109" s="2">
        <v>30.272222222222222</v>
      </c>
      <c r="G109" s="2">
        <v>27.038888888888888</v>
      </c>
      <c r="H109" s="2">
        <v>33.166666666666664</v>
      </c>
      <c r="I109" s="2">
        <v>28.55</v>
      </c>
      <c r="J109" s="2">
        <v>26.183333333333334</v>
      </c>
      <c r="K109" s="2">
        <v>32.87222222222222</v>
      </c>
      <c r="L109" s="2">
        <v>25.705555555555556</v>
      </c>
      <c r="M109" s="2">
        <v>34.31111111111111</v>
      </c>
      <c r="N109" s="2">
        <v>33.966666666666669</v>
      </c>
      <c r="O109" s="2">
        <v>35.022222222222226</v>
      </c>
      <c r="P109" s="2">
        <v>25.666666666666668</v>
      </c>
      <c r="Q109" s="2">
        <v>69.261111111111106</v>
      </c>
      <c r="R109" s="2">
        <v>6.322222222222222</v>
      </c>
      <c r="S109" s="2">
        <f t="shared" si="2"/>
        <v>403.15555555555562</v>
      </c>
      <c r="T109" s="2">
        <f t="shared" si="3"/>
        <v>75.583333333333329</v>
      </c>
    </row>
    <row r="110" spans="1:20" x14ac:dyDescent="0.45">
      <c r="A110" s="3" t="s">
        <v>183</v>
      </c>
      <c r="B110" s="2" t="s">
        <v>184</v>
      </c>
      <c r="C110" s="3">
        <v>2022</v>
      </c>
      <c r="D110" s="2">
        <v>163.80555555555554</v>
      </c>
      <c r="E110" s="2">
        <v>143.21111111111111</v>
      </c>
      <c r="F110" s="2">
        <v>145.53888888888889</v>
      </c>
      <c r="G110" s="2">
        <v>149.00555555555556</v>
      </c>
      <c r="H110" s="2">
        <v>129.28888888888889</v>
      </c>
      <c r="I110" s="2">
        <v>138.62222222222223</v>
      </c>
      <c r="J110" s="2">
        <v>112.90555555555555</v>
      </c>
      <c r="K110" s="2">
        <v>140.90555555555557</v>
      </c>
      <c r="L110" s="2">
        <v>93.033333333333331</v>
      </c>
      <c r="M110" s="2">
        <v>0</v>
      </c>
      <c r="N110" s="2">
        <v>0</v>
      </c>
      <c r="O110" s="2">
        <v>0</v>
      </c>
      <c r="P110" s="2">
        <v>0</v>
      </c>
      <c r="Q110" s="2">
        <v>128.1611111111111</v>
      </c>
      <c r="R110" s="2">
        <v>3.4055555555555554</v>
      </c>
      <c r="S110" s="2">
        <f t="shared" si="2"/>
        <v>1219.7222222222222</v>
      </c>
      <c r="T110" s="2">
        <f t="shared" si="3"/>
        <v>131.56666666666666</v>
      </c>
    </row>
    <row r="111" spans="1:20" x14ac:dyDescent="0.45">
      <c r="A111" s="3" t="s">
        <v>109</v>
      </c>
      <c r="B111" s="2" t="s">
        <v>110</v>
      </c>
      <c r="C111" s="3">
        <v>2022</v>
      </c>
      <c r="D111" s="2">
        <v>47.766666666666666</v>
      </c>
      <c r="E111" s="2">
        <v>71.161111111111111</v>
      </c>
      <c r="F111" s="2">
        <v>72.811111111111117</v>
      </c>
      <c r="G111" s="2">
        <v>68.772222222222226</v>
      </c>
      <c r="H111" s="2">
        <v>74.416666666666671</v>
      </c>
      <c r="I111" s="2">
        <v>74.011111111111106</v>
      </c>
      <c r="J111" s="2">
        <v>44.705555555555556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62.638888888888886</v>
      </c>
      <c r="R111" s="2">
        <v>0</v>
      </c>
      <c r="S111" s="2">
        <f t="shared" si="2"/>
        <v>453.6444444444445</v>
      </c>
      <c r="T111" s="2">
        <f t="shared" si="3"/>
        <v>62.638888888888886</v>
      </c>
    </row>
    <row r="112" spans="1:20" x14ac:dyDescent="0.45">
      <c r="A112" s="3" t="s">
        <v>145</v>
      </c>
      <c r="B112" s="2" t="s">
        <v>146</v>
      </c>
      <c r="C112" s="3">
        <v>2022</v>
      </c>
      <c r="D112" s="2">
        <v>71.888888888888886</v>
      </c>
      <c r="E112" s="2">
        <v>69.677777777777777</v>
      </c>
      <c r="F112" s="2">
        <v>60.383333333333333</v>
      </c>
      <c r="G112" s="2">
        <v>60.655555555555559</v>
      </c>
      <c r="H112" s="2">
        <v>62.288888888888891</v>
      </c>
      <c r="I112" s="2">
        <v>61.7</v>
      </c>
      <c r="J112" s="2">
        <v>73.355555555555554</v>
      </c>
      <c r="K112" s="2">
        <v>80.283333333333331</v>
      </c>
      <c r="L112" s="2">
        <v>72.222222222222229</v>
      </c>
      <c r="M112" s="2">
        <v>0</v>
      </c>
      <c r="N112" s="2">
        <v>0</v>
      </c>
      <c r="O112" s="2">
        <v>0</v>
      </c>
      <c r="P112" s="2">
        <v>0</v>
      </c>
      <c r="Q112" s="2">
        <v>96.833333333333329</v>
      </c>
      <c r="R112" s="2">
        <v>4.1833333333333336</v>
      </c>
      <c r="S112" s="2">
        <f t="shared" si="2"/>
        <v>616.6388888888888</v>
      </c>
      <c r="T112" s="2">
        <f t="shared" si="3"/>
        <v>101.01666666666667</v>
      </c>
    </row>
    <row r="113" spans="1:20" x14ac:dyDescent="0.45">
      <c r="A113" s="3" t="s">
        <v>179</v>
      </c>
      <c r="B113" s="2" t="s">
        <v>180</v>
      </c>
      <c r="C113" s="3">
        <v>2022</v>
      </c>
      <c r="D113" s="2">
        <v>28.483333333333334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8.3722222222222218</v>
      </c>
      <c r="R113" s="2">
        <v>0</v>
      </c>
      <c r="S113" s="2">
        <f t="shared" si="2"/>
        <v>28.483333333333334</v>
      </c>
      <c r="T113" s="2">
        <f t="shared" si="3"/>
        <v>8.3722222222222218</v>
      </c>
    </row>
    <row r="114" spans="1:20" x14ac:dyDescent="0.45">
      <c r="A114" s="3" t="s">
        <v>154</v>
      </c>
      <c r="B114" s="2" t="s">
        <v>155</v>
      </c>
      <c r="C114" s="3">
        <v>2022</v>
      </c>
      <c r="D114" s="2">
        <v>55.027777777777779</v>
      </c>
      <c r="E114" s="2">
        <v>66</v>
      </c>
      <c r="F114" s="2">
        <v>47.605555555555554</v>
      </c>
      <c r="G114" s="2">
        <v>70.63333333333334</v>
      </c>
      <c r="H114" s="2">
        <v>71.12777777777778</v>
      </c>
      <c r="I114" s="2">
        <v>62.633333333333333</v>
      </c>
      <c r="J114" s="2">
        <v>33.855555555555554</v>
      </c>
      <c r="K114" s="2">
        <v>61.277777777777779</v>
      </c>
      <c r="L114" s="2">
        <v>43.394444444444446</v>
      </c>
      <c r="M114" s="2">
        <v>0</v>
      </c>
      <c r="N114" s="2">
        <v>0</v>
      </c>
      <c r="O114" s="2">
        <v>0</v>
      </c>
      <c r="P114" s="2">
        <v>0</v>
      </c>
      <c r="Q114" s="2">
        <v>39.777777777777779</v>
      </c>
      <c r="R114" s="2">
        <v>5</v>
      </c>
      <c r="S114" s="2">
        <f t="shared" si="2"/>
        <v>516.55555555555554</v>
      </c>
      <c r="T114" s="2">
        <f t="shared" si="3"/>
        <v>44.777777777777779</v>
      </c>
    </row>
    <row r="115" spans="1:20" x14ac:dyDescent="0.45">
      <c r="A115" s="3" t="s">
        <v>207</v>
      </c>
      <c r="B115" s="2" t="s">
        <v>208</v>
      </c>
      <c r="C115" s="3">
        <v>2022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26.155555555555555</v>
      </c>
      <c r="N115" s="2">
        <v>28.283333333333335</v>
      </c>
      <c r="O115" s="2">
        <v>27.361111111111111</v>
      </c>
      <c r="P115" s="2">
        <v>27.733333333333334</v>
      </c>
      <c r="Q115" s="2">
        <v>3</v>
      </c>
      <c r="R115" s="2">
        <v>0</v>
      </c>
      <c r="S115" s="2">
        <f t="shared" si="2"/>
        <v>109.53333333333333</v>
      </c>
      <c r="T115" s="2">
        <f t="shared" si="3"/>
        <v>3</v>
      </c>
    </row>
    <row r="116" spans="1:20" x14ac:dyDescent="0.45">
      <c r="A116" s="5"/>
      <c r="B116" s="6" t="s">
        <v>276</v>
      </c>
      <c r="C116" s="8">
        <v>2022</v>
      </c>
      <c r="D116" s="7">
        <f>SUM(D2:D115)</f>
        <v>6958.9888888888863</v>
      </c>
      <c r="E116" s="7">
        <f t="shared" ref="E116:T116" si="4">SUM(E2:E115)</f>
        <v>7077.45</v>
      </c>
      <c r="F116" s="7">
        <f t="shared" si="4"/>
        <v>6920.677777777777</v>
      </c>
      <c r="G116" s="7">
        <f t="shared" si="4"/>
        <v>6867.0999999999995</v>
      </c>
      <c r="H116" s="7">
        <f t="shared" si="4"/>
        <v>6574.8388888888903</v>
      </c>
      <c r="I116" s="7">
        <f t="shared" si="4"/>
        <v>6755.5944444444449</v>
      </c>
      <c r="J116" s="7">
        <f t="shared" si="4"/>
        <v>6471.4777777777772</v>
      </c>
      <c r="K116" s="7">
        <f t="shared" si="4"/>
        <v>5895.3055555555575</v>
      </c>
      <c r="L116" s="7">
        <f t="shared" si="4"/>
        <v>5825.7500000000018</v>
      </c>
      <c r="M116" s="7">
        <f t="shared" si="4"/>
        <v>4885.4111111111115</v>
      </c>
      <c r="N116" s="7">
        <f t="shared" si="4"/>
        <v>4220.1500000000005</v>
      </c>
      <c r="O116" s="7">
        <f t="shared" si="4"/>
        <v>3905.3444444444444</v>
      </c>
      <c r="P116" s="7">
        <f t="shared" si="4"/>
        <v>3358.5722222222216</v>
      </c>
      <c r="Q116" s="7">
        <f t="shared" si="4"/>
        <v>10141.416666666668</v>
      </c>
      <c r="R116" s="7">
        <f t="shared" si="4"/>
        <v>1051.0055555555562</v>
      </c>
      <c r="S116" s="7">
        <f t="shared" si="4"/>
        <v>76767.666666666715</v>
      </c>
      <c r="T116" s="7">
        <f t="shared" si="4"/>
        <v>11192.422222222229</v>
      </c>
    </row>
  </sheetData>
  <autoFilter ref="A1:R1" xr:uid="{00000000-0009-0000-0000-000000000000}">
    <sortState xmlns:xlrd2="http://schemas.microsoft.com/office/spreadsheetml/2017/richdata2" ref="A2:R115">
      <sortCondition ref="B1"/>
    </sortState>
  </autoFilter>
  <phoneticPr fontId="18" type="noConversion"/>
  <pageMargins left="0.75" right="0.75" top="1" bottom="1" header="0.5" footer="0.5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4203B4CAAC804C94C149C18EA4F858" ma:contentTypeVersion="5" ma:contentTypeDescription="Create a new document." ma:contentTypeScope="" ma:versionID="4ecce75ecc9ce36c2aec3812d1913cc7">
  <xsd:schema xmlns:xsd="http://www.w3.org/2001/XMLSchema" xmlns:xs="http://www.w3.org/2001/XMLSchema" xmlns:p="http://schemas.microsoft.com/office/2006/metadata/properties" xmlns:ns1="http://schemas.microsoft.com/sharepoint/v3" xmlns:ns2="ce8a5bd9-a970-4750-ae8e-3b06858c2a07" targetNamespace="http://schemas.microsoft.com/office/2006/metadata/properties" ma:root="true" ma:fieldsID="d4decf75d3be205c97f0fa97ace090c0" ns1:_="" ns2:_="">
    <xsd:import namespace="http://schemas.microsoft.com/sharepoint/v3"/>
    <xsd:import namespace="ce8a5bd9-a970-4750-ae8e-3b06858c2a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a5bd9-a970-4750-ae8e-3b06858c2a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694559-EC14-4A1E-89D5-A39CBDBB54D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E359FBD-E7B5-48C2-8EA9-30CE066EB6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64CBAF-63B6-4A14-ACB4-FDE0E0F7C0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e8a5bd9-a970-4750-ae8e-3b06858c2a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Districts</vt:lpstr>
      <vt:lpstr>Charters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Glenn, Calista</dc:creator>
  <cp:lastModifiedBy>Glenn, Calista</cp:lastModifiedBy>
  <dcterms:created xsi:type="dcterms:W3CDTF">2022-07-21T22:28:22Z</dcterms:created>
  <dcterms:modified xsi:type="dcterms:W3CDTF">2022-11-02T19:28:24Z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0x010100374203B4CAAC804C94C149C18EA4F858</vt:lpwstr>
  </property>
</Properties>
</file>