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and Statistics\SupAnnualReport\SAR2020\OfficialSARSReportFY20\"/>
    </mc:Choice>
  </mc:AlternateContent>
  <xr:revisionPtr revIDLastSave="0" documentId="8_{E10646CC-EAEE-4C3C-9D5E-31FE9E145E96}" xr6:coauthVersionLast="45" xr6:coauthVersionMax="45" xr10:uidLastSave="{00000000-0000-0000-0000-000000000000}"/>
  <bookViews>
    <workbookView xWindow="-120" yWindow="-120" windowWidth="51840" windowHeight="21240" xr2:uid="{230799B5-AB77-443C-A375-1B3494E5A693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0" i="1"/>
  <c r="G8" i="1"/>
  <c r="G7" i="1"/>
  <c r="G5" i="1"/>
  <c r="G4" i="1"/>
  <c r="F11" i="1"/>
  <c r="F10" i="1"/>
  <c r="F8" i="1"/>
  <c r="F7" i="1"/>
  <c r="F5" i="1"/>
  <c r="F4" i="1"/>
  <c r="F9" i="1"/>
  <c r="F6" i="1"/>
</calcChain>
</file>

<file path=xl/sharedStrings.xml><?xml version="1.0" encoding="utf-8"?>
<sst xmlns="http://schemas.openxmlformats.org/spreadsheetml/2006/main" count="188" uniqueCount="186">
  <si>
    <t>Enrollment by Local Education Agency (LEA): October 2015 - Projected October 2020</t>
  </si>
  <si>
    <t>Totals</t>
  </si>
  <si>
    <t>Oct 2015</t>
  </si>
  <si>
    <t>Oct 2016</t>
  </si>
  <si>
    <t>Oct 2017</t>
  </si>
  <si>
    <t>Oct 2018</t>
  </si>
  <si>
    <t>Projected Growth</t>
  </si>
  <si>
    <t>Oct 2019</t>
  </si>
  <si>
    <t>Proj. Oct 2020</t>
  </si>
  <si>
    <t>School District</t>
  </si>
  <si>
    <t>District Student Growth Count</t>
  </si>
  <si>
    <t>District Growth Percent</t>
  </si>
  <si>
    <t>Charter School</t>
  </si>
  <si>
    <t>Charter Student Growth Count</t>
  </si>
  <si>
    <t>Charter Growth Percent</t>
  </si>
  <si>
    <t>State</t>
  </si>
  <si>
    <t>Statewide Student Growth Count</t>
  </si>
  <si>
    <t>Statewide Growth Percent</t>
  </si>
  <si>
    <t>Growth Accounted For</t>
  </si>
  <si>
    <t>by Charter</t>
  </si>
  <si>
    <t>by District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</si>
  <si>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</si>
  <si>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</si>
  <si>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</si>
  <si>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</si>
  <si>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</si>
  <si>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</si>
  <si>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</si>
  <si>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</si>
  <si>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</si>
  <si>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</si>
  <si>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</si>
  <si>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</si>
  <si>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</si>
  <si>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</si>
  <si>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</si>
  <si>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</si>
  <si>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</si>
  <si>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</t>
  </si>
  <si>
    <t>Millard</t>
  </si>
  <si>
    <t>Morgan</t>
  </si>
  <si>
    <t>Murray</t>
  </si>
  <si>
    <t>Nebo</t>
  </si>
  <si>
    <t>North Sanpete</t>
  </si>
  <si>
    <t>North Summit</t>
  </si>
  <si>
    <t>Ogden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</si>
  <si>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</si>
  <si>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</si>
  <si>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</si>
  <si>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</si>
  <si>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</si>
  <si>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</si>
  <si>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</si>
  <si>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</si>
  <si>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</si>
  <si>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</si>
  <si>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</si>
  <si>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</si>
  <si>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</si>
  <si>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</si>
  <si>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</si>
  <si>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</si>
  <si>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Advantage Arts Academy</t>
  </si>
  <si>
    <t>American Academy of Innovation</t>
  </si>
  <si>
    <t>American International</t>
  </si>
  <si>
    <t>American Leadership</t>
  </si>
  <si>
    <t>American Prep</t>
  </si>
  <si>
    <t>AMES</t>
  </si>
  <si>
    <t>Aristotle Academy</t>
  </si>
  <si>
    <t>Ascent Academies</t>
  </si>
  <si>
    <t>Athenian eAcdemy</t>
  </si>
  <si>
    <t>Athlos Academy</t>
  </si>
  <si>
    <t>Bear River CS</t>
  </si>
  <si>
    <t>Beehive Science &amp; Tech</t>
  </si>
  <si>
    <t>Bonneville Academy</t>
  </si>
  <si>
    <t>C.S. Lewis Academy</t>
  </si>
  <si>
    <t>Canyon Grove Academy</t>
  </si>
  <si>
    <t>Canyon Rim</t>
  </si>
  <si>
    <t>Capstone Classical Academy</t>
  </si>
  <si>
    <t>Center for Science Ed.</t>
  </si>
  <si>
    <t>Channing Hall</t>
  </si>
  <si>
    <t>City Academy</t>
  </si>
  <si>
    <t>DaVinci Academy</t>
  </si>
  <si>
    <t>Dixie Montessori Academy</t>
  </si>
  <si>
    <t>Dual Immersion Academy</t>
  </si>
  <si>
    <t>East Hollywood High</t>
  </si>
  <si>
    <t>Edith Bowen</t>
  </si>
  <si>
    <t>Endeavor Hall</t>
  </si>
  <si>
    <t>Entheos Academy</t>
  </si>
  <si>
    <t>Esperanza Elementary</t>
  </si>
  <si>
    <t>Excelsior Academy</t>
  </si>
  <si>
    <t>Fast Forward</t>
  </si>
  <si>
    <t>Franklin Discovery Academy</t>
  </si>
  <si>
    <t>Freedom Academy</t>
  </si>
  <si>
    <t>Gateway Preparatory</t>
  </si>
  <si>
    <t>George Washington</t>
  </si>
  <si>
    <t>Good Foundations</t>
  </si>
  <si>
    <t>Greenwood</t>
  </si>
  <si>
    <t>Guadalupe Schools</t>
  </si>
  <si>
    <t>Hawthorn Academy</t>
  </si>
  <si>
    <t>HighMark CS</t>
  </si>
  <si>
    <t>Ignite Entrepreneurship Academy</t>
  </si>
  <si>
    <t>InTech Collegiate HS</t>
  </si>
  <si>
    <t>Itineris</t>
  </si>
  <si>
    <t>Jefferson Academy</t>
  </si>
  <si>
    <t>John Hancock</t>
  </si>
  <si>
    <t>Kairos Academy</t>
  </si>
  <si>
    <t>Karl G. Maeser</t>
  </si>
  <si>
    <t>Lakeview</t>
  </si>
  <si>
    <t>Leadership Academy of Utah</t>
  </si>
  <si>
    <t>Leadership Learning</t>
  </si>
  <si>
    <t>Legacy Preparatory</t>
  </si>
  <si>
    <t>Lincoln Academy</t>
  </si>
  <si>
    <t>Lumen Scholar Institute</t>
  </si>
  <si>
    <t>Mana Academy</t>
  </si>
  <si>
    <t>Maria Montessori</t>
  </si>
  <si>
    <t>Merit College Preparatory</t>
  </si>
  <si>
    <t>Moab Charter</t>
  </si>
  <si>
    <t>Monticello</t>
  </si>
  <si>
    <t>Mountain Heights Academy</t>
  </si>
  <si>
    <t>Mountain West Montessori</t>
  </si>
  <si>
    <t>Mountainville</t>
  </si>
  <si>
    <t>Navigator Pointe</t>
  </si>
  <si>
    <t>Noah Webster</t>
  </si>
  <si>
    <t>North Davis Prep</t>
  </si>
  <si>
    <t>North Star Academy</t>
  </si>
  <si>
    <t>NUAMES</t>
  </si>
  <si>
    <t>Odyssey</t>
  </si>
  <si>
    <t>Ogden Prep</t>
  </si>
  <si>
    <t>Open Classroom</t>
  </si>
  <si>
    <t>Pacific Heritage Acad.</t>
  </si>
  <si>
    <t>Paradigm High</t>
  </si>
  <si>
    <t>Pinnacle Canyon</t>
  </si>
  <si>
    <t>Pioneer High School</t>
  </si>
  <si>
    <t>Promontory School</t>
  </si>
  <si>
    <t>Providence Hall</t>
  </si>
  <si>
    <t>Quest Academy</t>
  </si>
  <si>
    <t>Ranches Academy</t>
  </si>
  <si>
    <t>Reagan Academy</t>
  </si>
  <si>
    <t>Real Salt Lake Academy</t>
  </si>
  <si>
    <t>Renaissance</t>
  </si>
  <si>
    <t>Rockwell HS</t>
  </si>
  <si>
    <t>Roots Charter School</t>
  </si>
  <si>
    <t>Salt Lake Arts</t>
  </si>
  <si>
    <t>Salt Lake SPA</t>
  </si>
  <si>
    <t>Scholar Academy</t>
  </si>
  <si>
    <t>Soldier Hollow</t>
  </si>
  <si>
    <t>Spectrum</t>
  </si>
  <si>
    <t>St. George Academy</t>
  </si>
  <si>
    <t>SUCCESS Academy</t>
  </si>
  <si>
    <t>Summit Academy</t>
  </si>
  <si>
    <t>Summit Academy HS</t>
  </si>
  <si>
    <t>Syracuse Arts</t>
  </si>
  <si>
    <t>Terra Academy</t>
  </si>
  <si>
    <t>The Center for Creativity, Innovation &amp; Discovery</t>
  </si>
  <si>
    <t>The Early Light Academy</t>
  </si>
  <si>
    <t>Thomas Edison - North</t>
  </si>
  <si>
    <t>Timpanogos Academy</t>
  </si>
  <si>
    <t>Treeside Academy</t>
  </si>
  <si>
    <t>Tuacahn High</t>
  </si>
  <si>
    <t>UCAS</t>
  </si>
  <si>
    <t>Uintah River High</t>
  </si>
  <si>
    <t>UT International Charter</t>
  </si>
  <si>
    <t>Utah Career Path HS</t>
  </si>
  <si>
    <t>Utah Connections</t>
  </si>
  <si>
    <t>Utah Military Academy</t>
  </si>
  <si>
    <t>Utah Virtual Academy</t>
  </si>
  <si>
    <t>Valley Academy</t>
  </si>
  <si>
    <t>Vanguard Academy</t>
  </si>
  <si>
    <t>Venture</t>
  </si>
  <si>
    <t>Voyage Academy</t>
  </si>
  <si>
    <t>Walden School</t>
  </si>
  <si>
    <t>Wallace Stegner Academy</t>
  </si>
  <si>
    <t>Wasatch Peak</t>
  </si>
  <si>
    <t>Wasatch Waldorf Academy</t>
  </si>
  <si>
    <t>Weilenmann School</t>
  </si>
  <si>
    <t>Winter Sports School</t>
  </si>
  <si>
    <t>WSU Charter School</t>
  </si>
  <si>
    <t>Notes</t>
  </si>
  <si>
    <r>
      <rPr>
        <b/>
        <sz val="11"/>
        <color theme="1"/>
        <rFont val="Calibri"/>
        <family val="2"/>
        <scheme val="minor"/>
      </rPr>
      <t>Data Source</t>
    </r>
    <r>
      <rPr>
        <sz val="11"/>
        <color theme="1"/>
        <rFont val="Calibri"/>
        <family val="2"/>
        <scheme val="minor"/>
      </rPr>
      <t>: State Common Data Committee via Utah State Board of Education, Financial Operations.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</si>
  <si>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Statistics.</t>
    </r>
  </si>
  <si>
    <t>Bridge Elementary</t>
  </si>
  <si>
    <t>Mountain Sunrise Academy</t>
  </si>
  <si>
    <t>Utah Mountain School</t>
  </si>
  <si>
    <t>Vista School</t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</si>
  <si>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12/26/2019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</si>
</sst>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3" fontId="2" fillId="0" borderId="0" xfId="0" applyNumberFormat="1" applyFont="1"/>
    <xf numFmtId="3" fontId="0" fillId="0" borderId="0" xfId="0" applyNumberFormat="1"/>
    <xf numFmtId="164" fontId="1" fillId="0" borderId="0" xfId="2" applyNumberFormat="1" applyFont="1" applyFill="1" applyBorder="1"/>
    <xf numFmtId="9" fontId="2" fillId="0" borderId="0" xfId="2" applyFont="1" applyFill="1" applyBorder="1"/>
    <xf numFmtId="0" fontId="0" fillId="0" borderId="0" xfId="0" applyAlignment="1">
      <alignment horizontal="left" indent="1"/>
    </xf>
    <xf numFmtId="3" fontId="0" fillId="0" borderId="0" xfId="1" applyNumberFormat="1" applyFont="1" applyFill="1" applyBorder="1"/>
    <xf numFmtId="0" fontId="4" fillId="0" borderId="0" xfId="0" applyFont="1" applyAlignment="1">
      <alignment horizontal="left" indent="1"/>
    </xf>
    <xf numFmtId="3" fontId="1" fillId="0" borderId="0" xfId="1" applyNumberFormat="1" applyFont="1" applyFill="1" applyBorder="1"/>
    <xf numFmtId="3" fontId="0" fillId="0" borderId="0" xfId="0" applyNumberFormat="1" applyAlignment="1">
      <alignment horizontal="right"/>
    </xf>
    <xf numFmtId="0" fontId="0" fillId="2" borderId="0" xfId="0" applyFill="1"/>
    <xf numFmtId="41" fontId="0" fillId="2" borderId="0" xfId="0" applyNumberFormat="1" applyFill="1"/>
    <xf numFmtId="165" fontId="0" fillId="0" borderId="0" xfId="1" applyNumberFormat="1" applyFont="1" applyBorder="1"/>
    <xf numFmtId="41" fontId="0" fillId="0" borderId="0" xfId="0" applyNumberFormat="1"/>
    <xf numFmtId="10" fontId="0" fillId="0" borderId="0" xfId="2" applyNumberFormat="1" applyFont="1" applyBorder="1"/>
    <xf numFmtId="165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0" fontId="0" fillId="0" borderId="0" xfId="0" applyFill="1" applyAlignment="1">
      <alignment horizontal="left" indent="1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/>
    <xf numFmtId="0" fontId="0" fillId="0" borderId="0" xfId="0" applyFill="1"/>
    <xf numFmtId="165" fontId="2" fillId="0" borderId="0" xfId="1" applyNumberFormat="1" applyFont="1"/>
    <xf numFmtId="164" fontId="0" fillId="0" borderId="0" xfId="2" applyNumberFormat="1" applyFont="1"/>
    <xf numFmtId="164" fontId="2" fillId="0" borderId="0" xfId="2" applyNumberFormat="1" applyFont="1"/>
    <xf numFmtId="9" fontId="2" fillId="0" borderId="0" xfId="2" applyFont="1"/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E9F2-5E8B-41C0-B900-A319F33AD71B}">
  <dimension ref="A1:I181"/>
  <sheetViews>
    <sheetView tabSelected="1" workbookViewId="0">
      <selection activeCell="O11" sqref="O11"/>
    </sheetView>
  </sheetViews>
  <sheetFormatPr defaultRowHeight="15" x14ac:dyDescent="0.25"/>
  <cols>
    <col min="1" max="1" width="32.140625" customWidth="1"/>
    <col min="2" max="6" width="10.7109375" customWidth="1"/>
    <col min="7" max="7" width="14.285156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7</v>
      </c>
      <c r="G2" s="4" t="s">
        <v>8</v>
      </c>
      <c r="H2" s="5" t="s">
        <v>6</v>
      </c>
      <c r="I2" s="6"/>
    </row>
    <row r="3" spans="1:9" x14ac:dyDescent="0.25">
      <c r="A3" s="7" t="s">
        <v>9</v>
      </c>
      <c r="B3" s="9">
        <v>566387</v>
      </c>
      <c r="C3" s="9">
        <v>572982</v>
      </c>
      <c r="D3" s="9">
        <v>576781</v>
      </c>
      <c r="E3" s="9">
        <v>581054</v>
      </c>
      <c r="F3" s="25">
        <v>589773</v>
      </c>
      <c r="G3" s="25">
        <v>595160</v>
      </c>
      <c r="H3" s="25">
        <v>5387</v>
      </c>
      <c r="I3" s="32">
        <v>9.1340227511262813E-3</v>
      </c>
    </row>
    <row r="4" spans="1:9" x14ac:dyDescent="0.25">
      <c r="A4" s="8" t="s">
        <v>10</v>
      </c>
      <c r="B4" s="10">
        <v>5669</v>
      </c>
      <c r="C4" s="10">
        <v>6595</v>
      </c>
      <c r="D4" s="10">
        <v>3799</v>
      </c>
      <c r="E4" s="10">
        <v>4273</v>
      </c>
      <c r="F4" s="24">
        <f>F3-E3</f>
        <v>8719</v>
      </c>
      <c r="G4" s="24">
        <f>G3-F3</f>
        <v>5387</v>
      </c>
    </row>
    <row r="5" spans="1:9" x14ac:dyDescent="0.25">
      <c r="A5" s="8" t="s">
        <v>11</v>
      </c>
      <c r="B5" s="11">
        <v>1.0110251498970962E-2</v>
      </c>
      <c r="C5" s="11">
        <v>1.1643981941675921E-2</v>
      </c>
      <c r="D5" s="11">
        <v>6.6302257313493266E-3</v>
      </c>
      <c r="E5" s="11">
        <v>7.4083577649055711E-3</v>
      </c>
      <c r="F5" s="31">
        <f>F4/E3</f>
        <v>1.5005490023302481E-2</v>
      </c>
      <c r="G5" s="31">
        <f>G4/F3</f>
        <v>9.1340227511262813E-3</v>
      </c>
    </row>
    <row r="6" spans="1:9" x14ac:dyDescent="0.25">
      <c r="A6" s="7" t="s">
        <v>12</v>
      </c>
      <c r="B6" s="9">
        <v>67011</v>
      </c>
      <c r="C6" s="9">
        <v>71494</v>
      </c>
      <c r="D6" s="9">
        <v>75566</v>
      </c>
      <c r="E6" s="9">
        <v>78384</v>
      </c>
      <c r="F6" s="30">
        <f>SUM(F58:F177)</f>
        <v>77630</v>
      </c>
      <c r="G6" s="30">
        <v>80145</v>
      </c>
      <c r="H6" s="25">
        <v>2515</v>
      </c>
      <c r="I6" s="32">
        <v>3.2397269096998582E-2</v>
      </c>
    </row>
    <row r="7" spans="1:9" x14ac:dyDescent="0.25">
      <c r="A7" s="8" t="s">
        <v>13</v>
      </c>
      <c r="B7" s="10">
        <v>6492</v>
      </c>
      <c r="C7" s="10">
        <v>4483</v>
      </c>
      <c r="D7" s="10">
        <v>4072</v>
      </c>
      <c r="E7" s="10">
        <v>2818</v>
      </c>
      <c r="F7" s="24">
        <f>F6-E6</f>
        <v>-754</v>
      </c>
      <c r="G7" s="24">
        <f>G6-F6</f>
        <v>2515</v>
      </c>
    </row>
    <row r="8" spans="1:9" x14ac:dyDescent="0.25">
      <c r="A8" s="8" t="s">
        <v>14</v>
      </c>
      <c r="B8" s="11">
        <v>0.10727209636643038</v>
      </c>
      <c r="C8" s="11">
        <v>6.6899464267060629E-2</v>
      </c>
      <c r="D8" s="11">
        <v>5.6955828461129607E-2</v>
      </c>
      <c r="E8" s="11">
        <v>3.7291903766244076E-2</v>
      </c>
      <c r="F8" s="31">
        <f>F7/E6</f>
        <v>-9.6193100632782202E-3</v>
      </c>
      <c r="G8" s="31">
        <f>G7/F6</f>
        <v>3.2397269096998582E-2</v>
      </c>
    </row>
    <row r="9" spans="1:9" x14ac:dyDescent="0.25">
      <c r="A9" s="7" t="s">
        <v>15</v>
      </c>
      <c r="B9" s="9">
        <v>633398</v>
      </c>
      <c r="C9" s="9">
        <v>644476</v>
      </c>
      <c r="D9" s="9">
        <v>652347</v>
      </c>
      <c r="E9" s="9">
        <v>659438</v>
      </c>
      <c r="F9" s="25">
        <f>SUM(F6+F3)</f>
        <v>667403</v>
      </c>
      <c r="G9" s="25">
        <v>675305</v>
      </c>
      <c r="H9" s="25">
        <v>7902</v>
      </c>
      <c r="I9" s="32">
        <v>1.1839922805261589E-2</v>
      </c>
    </row>
    <row r="10" spans="1:9" x14ac:dyDescent="0.25">
      <c r="A10" s="8" t="s">
        <v>16</v>
      </c>
      <c r="B10" s="10">
        <v>12161</v>
      </c>
      <c r="C10" s="10">
        <v>11078</v>
      </c>
      <c r="D10" s="10">
        <v>7871</v>
      </c>
      <c r="E10" s="10">
        <v>7091</v>
      </c>
      <c r="F10" s="24">
        <f>F9-E9</f>
        <v>7965</v>
      </c>
      <c r="G10" s="24">
        <f>G9-F9</f>
        <v>7902</v>
      </c>
    </row>
    <row r="11" spans="1:9" x14ac:dyDescent="0.25">
      <c r="A11" s="8" t="s">
        <v>17</v>
      </c>
      <c r="B11" s="11">
        <v>1.9575459929141375E-2</v>
      </c>
      <c r="C11" s="11">
        <v>1.7489793147436525E-2</v>
      </c>
      <c r="D11" s="11">
        <v>1.2213022672682924E-2</v>
      </c>
      <c r="E11" s="11">
        <v>1.0869981773503979E-2</v>
      </c>
      <c r="F11" s="31">
        <f>F10/E9</f>
        <v>1.2078466815682445E-2</v>
      </c>
      <c r="G11" s="31">
        <f>G10/F9</f>
        <v>1.1839922805261589E-2</v>
      </c>
    </row>
    <row r="12" spans="1:9" x14ac:dyDescent="0.25">
      <c r="A12" s="7" t="s">
        <v>18</v>
      </c>
      <c r="B12" s="11"/>
      <c r="C12" s="11"/>
      <c r="D12" s="11"/>
      <c r="E12" s="11"/>
    </row>
    <row r="13" spans="1:9" x14ac:dyDescent="0.25">
      <c r="A13" s="8" t="s">
        <v>19</v>
      </c>
      <c r="B13" s="12">
        <v>0.53383767782254754</v>
      </c>
      <c r="C13" s="12">
        <v>0.40467593428416682</v>
      </c>
      <c r="D13" s="12">
        <v>0.51734214204040152</v>
      </c>
      <c r="E13" s="12">
        <v>0.39740516147228883</v>
      </c>
      <c r="F13" s="33">
        <v>-9.4664155681104839E-2</v>
      </c>
      <c r="G13" s="33">
        <v>0.31827385472032399</v>
      </c>
    </row>
    <row r="14" spans="1:9" x14ac:dyDescent="0.25">
      <c r="A14" s="8" t="s">
        <v>20</v>
      </c>
      <c r="B14" s="12">
        <v>0.46616232217745251</v>
      </c>
      <c r="C14" s="12">
        <v>0.59532406571583318</v>
      </c>
      <c r="D14" s="12">
        <v>0.48265785795959854</v>
      </c>
      <c r="E14" s="12">
        <v>0.60259483852771123</v>
      </c>
      <c r="F14" s="33">
        <v>1.0946641556811048</v>
      </c>
      <c r="G14" s="33">
        <v>0.68172614527967601</v>
      </c>
    </row>
    <row r="15" spans="1:9" x14ac:dyDescent="0.25">
      <c r="A15" s="2" t="s">
        <v>9</v>
      </c>
      <c r="B15" s="3"/>
      <c r="C15" s="3"/>
      <c r="D15" s="3"/>
      <c r="E15" s="4"/>
      <c r="F15" s="4"/>
      <c r="G15" s="4"/>
      <c r="H15" s="5"/>
      <c r="I15" s="6"/>
    </row>
    <row r="16" spans="1:9" x14ac:dyDescent="0.25">
      <c r="A16" s="13" t="s">
        <v>21</v>
      </c>
      <c r="B16" s="10">
        <v>75307</v>
      </c>
      <c r="C16" s="14">
        <v>77343</v>
      </c>
      <c r="D16" s="14">
        <v>78853</v>
      </c>
      <c r="E16" s="10">
        <v>79748</v>
      </c>
      <c r="F16" s="23">
        <v>81532</v>
      </c>
      <c r="G16" s="23">
        <v>82625</v>
      </c>
      <c r="H16" s="24">
        <v>1093</v>
      </c>
      <c r="I16" s="31">
        <v>1.3405779325908846E-2</v>
      </c>
    </row>
    <row r="17" spans="1:9" x14ac:dyDescent="0.25">
      <c r="A17" s="13" t="s">
        <v>22</v>
      </c>
      <c r="B17" s="10">
        <v>1563</v>
      </c>
      <c r="C17" s="14">
        <v>1519</v>
      </c>
      <c r="D17" s="14">
        <v>1540</v>
      </c>
      <c r="E17" s="10">
        <v>1527</v>
      </c>
      <c r="F17" s="23">
        <v>1524</v>
      </c>
      <c r="G17" s="23">
        <v>1502</v>
      </c>
      <c r="H17" s="24">
        <v>-22</v>
      </c>
      <c r="I17" s="31">
        <v>-1.4435695538057743E-2</v>
      </c>
    </row>
    <row r="18" spans="1:9" x14ac:dyDescent="0.25">
      <c r="A18" s="15" t="s">
        <v>23</v>
      </c>
      <c r="B18" s="10">
        <v>11341</v>
      </c>
      <c r="C18" s="14">
        <v>11572</v>
      </c>
      <c r="D18" s="14">
        <v>11671</v>
      </c>
      <c r="E18" s="10">
        <v>11770</v>
      </c>
      <c r="F18" s="23">
        <v>11914</v>
      </c>
      <c r="G18" s="23">
        <v>12023</v>
      </c>
      <c r="H18" s="24">
        <v>109</v>
      </c>
      <c r="I18" s="31">
        <v>9.1489004532482789E-3</v>
      </c>
    </row>
    <row r="19" spans="1:9" x14ac:dyDescent="0.25">
      <c r="A19" s="15" t="s">
        <v>24</v>
      </c>
      <c r="B19" s="10">
        <v>16976</v>
      </c>
      <c r="C19" s="14">
        <v>17536</v>
      </c>
      <c r="D19" s="14">
        <v>17895</v>
      </c>
      <c r="E19" s="10">
        <v>18270</v>
      </c>
      <c r="F19" s="23">
        <v>18802</v>
      </c>
      <c r="G19" s="23">
        <v>19259</v>
      </c>
      <c r="H19" s="24">
        <v>457</v>
      </c>
      <c r="I19" s="31">
        <v>2.4305924901606213E-2</v>
      </c>
    </row>
    <row r="20" spans="1:9" x14ac:dyDescent="0.25">
      <c r="A20" s="13" t="s">
        <v>25</v>
      </c>
      <c r="B20" s="10">
        <v>33899</v>
      </c>
      <c r="C20" s="14">
        <v>34017</v>
      </c>
      <c r="D20" s="14">
        <v>33907</v>
      </c>
      <c r="E20" s="16">
        <v>34134</v>
      </c>
      <c r="F20" s="23">
        <v>34178</v>
      </c>
      <c r="G20" s="23">
        <v>34123</v>
      </c>
      <c r="H20" s="24">
        <v>-55</v>
      </c>
      <c r="I20" s="31">
        <v>-1.6092223067470303E-3</v>
      </c>
    </row>
    <row r="21" spans="1:9" x14ac:dyDescent="0.25">
      <c r="A21" s="13" t="s">
        <v>26</v>
      </c>
      <c r="B21" s="10">
        <v>3383</v>
      </c>
      <c r="C21" s="14">
        <v>3348</v>
      </c>
      <c r="D21" s="14">
        <v>3364</v>
      </c>
      <c r="E21" s="10">
        <v>3484</v>
      </c>
      <c r="F21" s="23">
        <v>3472</v>
      </c>
      <c r="G21" s="23">
        <v>3411</v>
      </c>
      <c r="H21" s="24">
        <v>-61</v>
      </c>
      <c r="I21" s="31">
        <v>-1.7569124423963134E-2</v>
      </c>
    </row>
    <row r="22" spans="1:9" x14ac:dyDescent="0.25">
      <c r="A22" s="13" t="s">
        <v>27</v>
      </c>
      <c r="B22" s="10">
        <v>181</v>
      </c>
      <c r="C22" s="14">
        <v>183</v>
      </c>
      <c r="D22" s="14">
        <v>163</v>
      </c>
      <c r="E22" s="10">
        <v>178</v>
      </c>
      <c r="F22" s="23">
        <v>189</v>
      </c>
      <c r="G22" s="23">
        <v>203</v>
      </c>
      <c r="H22" s="24">
        <v>14</v>
      </c>
      <c r="I22" s="31">
        <v>7.407407407407407E-2</v>
      </c>
    </row>
    <row r="23" spans="1:9" x14ac:dyDescent="0.25">
      <c r="A23" s="13" t="s">
        <v>28</v>
      </c>
      <c r="B23" s="10">
        <v>69879</v>
      </c>
      <c r="C23" s="14">
        <v>71021</v>
      </c>
      <c r="D23" s="14">
        <v>71908</v>
      </c>
      <c r="E23" s="10">
        <v>72263</v>
      </c>
      <c r="F23" s="23">
        <v>72897</v>
      </c>
      <c r="G23" s="23">
        <v>73025</v>
      </c>
      <c r="H23" s="24">
        <v>128</v>
      </c>
      <c r="I23" s="31">
        <v>1.7559021633263372E-3</v>
      </c>
    </row>
    <row r="24" spans="1:9" x14ac:dyDescent="0.25">
      <c r="A24" s="13" t="s">
        <v>29</v>
      </c>
      <c r="B24" s="10">
        <v>5076</v>
      </c>
      <c r="C24" s="14">
        <v>5009</v>
      </c>
      <c r="D24" s="14">
        <v>5103</v>
      </c>
      <c r="E24" s="10">
        <v>5142</v>
      </c>
      <c r="F24" s="23">
        <v>5164</v>
      </c>
      <c r="G24" s="23">
        <v>5181</v>
      </c>
      <c r="H24" s="24">
        <v>17</v>
      </c>
      <c r="I24" s="31">
        <v>3.2920216886134779E-3</v>
      </c>
    </row>
    <row r="25" spans="1:9" x14ac:dyDescent="0.25">
      <c r="A25" s="13" t="s">
        <v>30</v>
      </c>
      <c r="B25" s="10">
        <v>2220</v>
      </c>
      <c r="C25" s="14">
        <v>2174</v>
      </c>
      <c r="D25" s="14">
        <v>2184</v>
      </c>
      <c r="E25" s="10">
        <v>2181</v>
      </c>
      <c r="F25" s="23">
        <v>2141</v>
      </c>
      <c r="G25" s="23">
        <v>2116</v>
      </c>
      <c r="H25" s="24">
        <v>-25</v>
      </c>
      <c r="I25" s="31">
        <v>-1.1676786548341896E-2</v>
      </c>
    </row>
    <row r="26" spans="1:9" x14ac:dyDescent="0.25">
      <c r="A26" s="13" t="s">
        <v>31</v>
      </c>
      <c r="B26" s="10">
        <v>922</v>
      </c>
      <c r="C26" s="14">
        <v>904</v>
      </c>
      <c r="D26" s="14">
        <v>909</v>
      </c>
      <c r="E26" s="10">
        <v>899</v>
      </c>
      <c r="F26" s="23">
        <v>899</v>
      </c>
      <c r="G26" s="23">
        <v>883</v>
      </c>
      <c r="H26" s="24">
        <v>-16</v>
      </c>
      <c r="I26" s="31">
        <v>-1.7797552836484983E-2</v>
      </c>
    </row>
    <row r="27" spans="1:9" x14ac:dyDescent="0.25">
      <c r="A27" s="13" t="s">
        <v>32</v>
      </c>
      <c r="B27" s="10">
        <v>1451</v>
      </c>
      <c r="C27" s="14">
        <v>1483</v>
      </c>
      <c r="D27" s="14">
        <v>1451</v>
      </c>
      <c r="E27" s="10">
        <v>1520</v>
      </c>
      <c r="F27" s="23">
        <v>1498</v>
      </c>
      <c r="G27" s="23">
        <v>1446</v>
      </c>
      <c r="H27" s="24">
        <v>-52</v>
      </c>
      <c r="I27" s="31">
        <v>-3.4712950600801068E-2</v>
      </c>
    </row>
    <row r="28" spans="1:9" x14ac:dyDescent="0.25">
      <c r="A28" s="13" t="s">
        <v>33</v>
      </c>
      <c r="B28" s="10">
        <v>67822</v>
      </c>
      <c r="C28" s="14">
        <v>67177</v>
      </c>
      <c r="D28" s="14">
        <v>66024</v>
      </c>
      <c r="E28" s="10">
        <v>64281</v>
      </c>
      <c r="F28" s="23">
        <v>63989</v>
      </c>
      <c r="G28" s="23">
        <v>63804</v>
      </c>
      <c r="H28" s="24">
        <v>-185</v>
      </c>
      <c r="I28" s="31">
        <v>-2.8911219115785526E-3</v>
      </c>
    </row>
    <row r="29" spans="1:9" x14ac:dyDescent="0.25">
      <c r="A29" s="13" t="s">
        <v>34</v>
      </c>
      <c r="B29" s="10">
        <v>8933</v>
      </c>
      <c r="C29" s="14">
        <v>9074</v>
      </c>
      <c r="D29" s="14">
        <v>9169</v>
      </c>
      <c r="E29" s="10">
        <v>9395</v>
      </c>
      <c r="F29" s="23">
        <v>9544</v>
      </c>
      <c r="G29" s="23">
        <v>9745</v>
      </c>
      <c r="H29" s="24">
        <v>201</v>
      </c>
      <c r="I29" s="31">
        <v>2.1060352053646269E-2</v>
      </c>
    </row>
    <row r="30" spans="1:9" x14ac:dyDescent="0.25">
      <c r="A30" s="13" t="s">
        <v>35</v>
      </c>
      <c r="B30" s="10">
        <v>52324</v>
      </c>
      <c r="C30" s="14">
        <v>52507</v>
      </c>
      <c r="D30" s="14">
        <v>53519</v>
      </c>
      <c r="E30" s="10">
        <v>54865</v>
      </c>
      <c r="F30" s="23">
        <v>56339</v>
      </c>
      <c r="G30" s="23">
        <v>56339</v>
      </c>
      <c r="H30" s="34">
        <v>0</v>
      </c>
      <c r="I30" s="31">
        <v>0</v>
      </c>
    </row>
    <row r="31" spans="1:9" x14ac:dyDescent="0.25">
      <c r="A31" s="13" t="s">
        <v>36</v>
      </c>
      <c r="B31" s="10">
        <v>2412</v>
      </c>
      <c r="C31" s="14">
        <v>2513</v>
      </c>
      <c r="D31" s="14">
        <v>2510</v>
      </c>
      <c r="E31" s="10">
        <v>2587</v>
      </c>
      <c r="F31" s="23">
        <v>2655</v>
      </c>
      <c r="G31" s="23">
        <v>2700</v>
      </c>
      <c r="H31" s="24">
        <v>45</v>
      </c>
      <c r="I31" s="31">
        <v>1.6949152542372881E-2</v>
      </c>
    </row>
    <row r="32" spans="1:9" x14ac:dyDescent="0.25">
      <c r="A32" s="13" t="s">
        <v>37</v>
      </c>
      <c r="B32" s="10">
        <v>1209</v>
      </c>
      <c r="C32" s="14">
        <v>1256</v>
      </c>
      <c r="D32" s="14">
        <v>1250</v>
      </c>
      <c r="E32" s="10">
        <v>1269</v>
      </c>
      <c r="F32" s="23">
        <v>1275</v>
      </c>
      <c r="G32" s="23">
        <v>1286</v>
      </c>
      <c r="H32" s="24">
        <v>11</v>
      </c>
      <c r="I32" s="31">
        <v>8.6274509803921564E-3</v>
      </c>
    </row>
    <row r="33" spans="1:9" x14ac:dyDescent="0.25">
      <c r="A33" s="15" t="s">
        <v>38</v>
      </c>
      <c r="B33" s="10">
        <v>5957</v>
      </c>
      <c r="C33" s="14">
        <v>5719</v>
      </c>
      <c r="D33" s="14">
        <v>5555</v>
      </c>
      <c r="E33" s="10">
        <v>5569</v>
      </c>
      <c r="F33" s="23">
        <v>5420</v>
      </c>
      <c r="G33" s="23">
        <v>5556</v>
      </c>
      <c r="H33" s="24">
        <v>136</v>
      </c>
      <c r="I33" s="31">
        <v>2.5092250922509225E-2</v>
      </c>
    </row>
    <row r="34" spans="1:9" x14ac:dyDescent="0.25">
      <c r="A34" s="13" t="s">
        <v>39</v>
      </c>
      <c r="B34" s="10">
        <v>2803</v>
      </c>
      <c r="C34" s="14">
        <v>2840</v>
      </c>
      <c r="D34" s="14">
        <v>2884</v>
      </c>
      <c r="E34" s="10">
        <v>2916</v>
      </c>
      <c r="F34" s="23">
        <v>2973</v>
      </c>
      <c r="G34" s="23">
        <v>3012</v>
      </c>
      <c r="H34" s="24">
        <v>39</v>
      </c>
      <c r="I34" s="31">
        <v>1.3118062563067608E-2</v>
      </c>
    </row>
    <row r="35" spans="1:9" x14ac:dyDescent="0.25">
      <c r="A35" s="13" t="s">
        <v>40</v>
      </c>
      <c r="B35" s="10">
        <v>2836</v>
      </c>
      <c r="C35" s="14">
        <v>2994</v>
      </c>
      <c r="D35" s="14">
        <v>3069</v>
      </c>
      <c r="E35" s="10">
        <v>3178</v>
      </c>
      <c r="F35" s="23">
        <v>3194</v>
      </c>
      <c r="G35" s="23">
        <v>3219</v>
      </c>
      <c r="H35" s="24">
        <v>25</v>
      </c>
      <c r="I35" s="31">
        <v>7.8271759549154666E-3</v>
      </c>
    </row>
    <row r="36" spans="1:9" x14ac:dyDescent="0.25">
      <c r="A36" s="13" t="s">
        <v>41</v>
      </c>
      <c r="B36" s="10">
        <v>6502</v>
      </c>
      <c r="C36" s="14">
        <v>6494</v>
      </c>
      <c r="D36" s="14">
        <v>6416</v>
      </c>
      <c r="E36" s="10">
        <v>6264</v>
      </c>
      <c r="F36" s="23">
        <v>6425</v>
      </c>
      <c r="G36" s="23">
        <v>6415</v>
      </c>
      <c r="H36" s="24">
        <v>-10</v>
      </c>
      <c r="I36" s="31">
        <v>-1.5564202334630351E-3</v>
      </c>
    </row>
    <row r="37" spans="1:9" x14ac:dyDescent="0.25">
      <c r="A37" s="13" t="s">
        <v>42</v>
      </c>
      <c r="B37" s="10">
        <v>31895</v>
      </c>
      <c r="C37" s="14">
        <v>32437</v>
      </c>
      <c r="D37" s="14">
        <v>32809</v>
      </c>
      <c r="E37" s="10">
        <v>33117</v>
      </c>
      <c r="F37" s="23">
        <v>33379</v>
      </c>
      <c r="G37" s="23">
        <v>33762</v>
      </c>
      <c r="H37" s="24">
        <v>383</v>
      </c>
      <c r="I37" s="31">
        <v>1.1474280236076575E-2</v>
      </c>
    </row>
    <row r="38" spans="1:9" x14ac:dyDescent="0.25">
      <c r="A38" s="13" t="s">
        <v>43</v>
      </c>
      <c r="B38" s="10">
        <v>2377</v>
      </c>
      <c r="C38" s="14">
        <v>2360</v>
      </c>
      <c r="D38" s="14">
        <v>2438</v>
      </c>
      <c r="E38" s="10">
        <v>2471</v>
      </c>
      <c r="F38" s="23">
        <v>2507</v>
      </c>
      <c r="G38" s="23">
        <v>2515</v>
      </c>
      <c r="H38" s="24">
        <v>8</v>
      </c>
      <c r="I38" s="31">
        <v>3.1910650179497405E-3</v>
      </c>
    </row>
    <row r="39" spans="1:9" x14ac:dyDescent="0.25">
      <c r="A39" s="13" t="s">
        <v>44</v>
      </c>
      <c r="B39" s="10">
        <v>1034</v>
      </c>
      <c r="C39" s="14">
        <v>1042</v>
      </c>
      <c r="D39" s="14">
        <v>1048</v>
      </c>
      <c r="E39" s="10">
        <v>1044</v>
      </c>
      <c r="F39" s="23">
        <v>1014</v>
      </c>
      <c r="G39" s="23">
        <v>993</v>
      </c>
      <c r="H39" s="24">
        <v>-21</v>
      </c>
      <c r="I39" s="31">
        <v>-2.0710059171597635E-2</v>
      </c>
    </row>
    <row r="40" spans="1:9" x14ac:dyDescent="0.25">
      <c r="A40" s="13" t="s">
        <v>45</v>
      </c>
      <c r="B40" s="10">
        <v>12128</v>
      </c>
      <c r="C40" s="14">
        <v>12192</v>
      </c>
      <c r="D40" s="14">
        <v>11736</v>
      </c>
      <c r="E40" s="10">
        <v>11553</v>
      </c>
      <c r="F40" s="23">
        <v>11460</v>
      </c>
      <c r="G40" s="23">
        <v>11288</v>
      </c>
      <c r="H40" s="24">
        <v>-172</v>
      </c>
      <c r="I40" s="31">
        <v>-1.5008726003490401E-2</v>
      </c>
    </row>
    <row r="41" spans="1:9" x14ac:dyDescent="0.25">
      <c r="A41" s="13" t="s">
        <v>46</v>
      </c>
      <c r="B41" s="10">
        <v>4763</v>
      </c>
      <c r="C41" s="14">
        <v>4891</v>
      </c>
      <c r="D41" s="14">
        <v>4816</v>
      </c>
      <c r="E41" s="10">
        <v>4780</v>
      </c>
      <c r="F41" s="23">
        <v>4757</v>
      </c>
      <c r="G41" s="23">
        <v>4649</v>
      </c>
      <c r="H41" s="24">
        <v>-108</v>
      </c>
      <c r="I41" s="31">
        <v>-2.2703384486020602E-2</v>
      </c>
    </row>
    <row r="42" spans="1:9" x14ac:dyDescent="0.25">
      <c r="A42" s="13" t="s">
        <v>47</v>
      </c>
      <c r="B42" s="10">
        <v>291</v>
      </c>
      <c r="C42" s="14">
        <v>280</v>
      </c>
      <c r="D42" s="14">
        <v>274</v>
      </c>
      <c r="E42" s="10">
        <v>273</v>
      </c>
      <c r="F42" s="23">
        <v>279</v>
      </c>
      <c r="G42" s="23">
        <v>277</v>
      </c>
      <c r="H42" s="24">
        <v>-2</v>
      </c>
      <c r="I42" s="31">
        <v>-7.1684587813620072E-3</v>
      </c>
    </row>
    <row r="43" spans="1:9" x14ac:dyDescent="0.25">
      <c r="A43" s="13" t="s">
        <v>48</v>
      </c>
      <c r="B43" s="10">
        <v>16983</v>
      </c>
      <c r="C43" s="14">
        <v>17840</v>
      </c>
      <c r="D43" s="14">
        <v>15991</v>
      </c>
      <c r="E43" s="10">
        <v>16165</v>
      </c>
      <c r="F43" s="23">
        <v>16603</v>
      </c>
      <c r="G43" s="23">
        <v>16878</v>
      </c>
      <c r="H43" s="24">
        <v>275</v>
      </c>
      <c r="I43" s="31">
        <v>1.6563271697885924E-2</v>
      </c>
    </row>
    <row r="44" spans="1:9" x14ac:dyDescent="0.25">
      <c r="A44" s="13" t="s">
        <v>49</v>
      </c>
      <c r="B44" s="10">
        <v>492</v>
      </c>
      <c r="C44" s="14">
        <v>497</v>
      </c>
      <c r="D44" s="14">
        <v>494</v>
      </c>
      <c r="E44" s="10">
        <v>507</v>
      </c>
      <c r="F44" s="23">
        <v>498</v>
      </c>
      <c r="G44" s="23">
        <v>496</v>
      </c>
      <c r="H44" s="24">
        <v>-2</v>
      </c>
      <c r="I44" s="31">
        <v>-4.0160642570281121E-3</v>
      </c>
    </row>
    <row r="45" spans="1:9" x14ac:dyDescent="0.25">
      <c r="A45" s="13" t="s">
        <v>50</v>
      </c>
      <c r="B45" s="10">
        <v>23600</v>
      </c>
      <c r="C45" s="14">
        <v>23047</v>
      </c>
      <c r="D45" s="14">
        <v>22845</v>
      </c>
      <c r="E45" s="10">
        <v>22401</v>
      </c>
      <c r="F45" s="23">
        <v>22017</v>
      </c>
      <c r="G45" s="23">
        <v>21953</v>
      </c>
      <c r="H45" s="24">
        <v>-64</v>
      </c>
      <c r="I45" s="31">
        <v>-2.9068447109052097E-3</v>
      </c>
    </row>
    <row r="46" spans="1:9" x14ac:dyDescent="0.25">
      <c r="A46" s="13" t="s">
        <v>51</v>
      </c>
      <c r="B46" s="10">
        <v>2975</v>
      </c>
      <c r="C46" s="14">
        <v>2940</v>
      </c>
      <c r="D46" s="14">
        <v>2889</v>
      </c>
      <c r="E46" s="10">
        <v>2876</v>
      </c>
      <c r="F46" s="23">
        <v>2891</v>
      </c>
      <c r="G46" s="23">
        <v>2872</v>
      </c>
      <c r="H46" s="24">
        <v>-19</v>
      </c>
      <c r="I46" s="31">
        <v>-6.5721203735731584E-3</v>
      </c>
    </row>
    <row r="47" spans="1:9" x14ac:dyDescent="0.25">
      <c r="A47" s="13" t="s">
        <v>52</v>
      </c>
      <c r="B47" s="10">
        <v>4520</v>
      </c>
      <c r="C47" s="14">
        <v>4513</v>
      </c>
      <c r="D47" s="14">
        <v>4560</v>
      </c>
      <c r="E47" s="10">
        <v>4538</v>
      </c>
      <c r="F47" s="23">
        <v>4548</v>
      </c>
      <c r="G47" s="23">
        <v>4623</v>
      </c>
      <c r="H47" s="24">
        <v>75</v>
      </c>
      <c r="I47" s="31">
        <v>1.6490765171503958E-2</v>
      </c>
    </row>
    <row r="48" spans="1:9" x14ac:dyDescent="0.25">
      <c r="A48" s="13" t="s">
        <v>53</v>
      </c>
      <c r="B48" s="10">
        <v>3157</v>
      </c>
      <c r="C48" s="14">
        <v>3221</v>
      </c>
      <c r="D48" s="14">
        <v>3263</v>
      </c>
      <c r="E48" s="10">
        <v>3268</v>
      </c>
      <c r="F48" s="23">
        <v>3230</v>
      </c>
      <c r="G48" s="23">
        <v>3236</v>
      </c>
      <c r="H48" s="24">
        <v>6</v>
      </c>
      <c r="I48" s="31">
        <v>1.8575851393188853E-3</v>
      </c>
    </row>
    <row r="49" spans="1:9" x14ac:dyDescent="0.25">
      <c r="A49" s="13" t="s">
        <v>54</v>
      </c>
      <c r="B49" s="10">
        <v>1537</v>
      </c>
      <c r="C49" s="14">
        <v>1574</v>
      </c>
      <c r="D49" s="14">
        <v>1650</v>
      </c>
      <c r="E49" s="10">
        <v>1694</v>
      </c>
      <c r="F49" s="23">
        <v>1701</v>
      </c>
      <c r="G49" s="23">
        <v>1666</v>
      </c>
      <c r="H49" s="24">
        <v>-35</v>
      </c>
      <c r="I49" s="31">
        <v>-2.0576131687242798E-2</v>
      </c>
    </row>
    <row r="50" spans="1:9" x14ac:dyDescent="0.25">
      <c r="A50" s="13" t="s">
        <v>55</v>
      </c>
      <c r="B50" s="10">
        <v>258</v>
      </c>
      <c r="C50" s="14">
        <v>244</v>
      </c>
      <c r="D50" s="14">
        <v>239</v>
      </c>
      <c r="E50" s="10">
        <v>226</v>
      </c>
      <c r="F50" s="23">
        <v>214</v>
      </c>
      <c r="G50" s="23">
        <v>217</v>
      </c>
      <c r="H50" s="24">
        <v>3</v>
      </c>
      <c r="I50" s="31">
        <v>1.4018691588785047E-2</v>
      </c>
    </row>
    <row r="51" spans="1:9" x14ac:dyDescent="0.25">
      <c r="A51" s="13" t="s">
        <v>56</v>
      </c>
      <c r="B51" s="10">
        <v>13988</v>
      </c>
      <c r="C51" s="14">
        <v>14332</v>
      </c>
      <c r="D51" s="14">
        <v>16154</v>
      </c>
      <c r="E51" s="10">
        <v>16903</v>
      </c>
      <c r="F51" s="23">
        <v>17608</v>
      </c>
      <c r="G51" s="23">
        <v>18655</v>
      </c>
      <c r="H51" s="24">
        <v>1047</v>
      </c>
      <c r="I51" s="31">
        <v>5.9461608359836438E-2</v>
      </c>
    </row>
    <row r="52" spans="1:9" x14ac:dyDescent="0.25">
      <c r="A52" s="13" t="s">
        <v>57</v>
      </c>
      <c r="B52" s="10">
        <v>7287</v>
      </c>
      <c r="C52" s="14">
        <v>7034</v>
      </c>
      <c r="D52" s="14">
        <v>6986</v>
      </c>
      <c r="E52" s="10">
        <v>7069</v>
      </c>
      <c r="F52" s="23">
        <v>6989</v>
      </c>
      <c r="G52" s="23">
        <v>6973</v>
      </c>
      <c r="H52" s="24">
        <v>-16</v>
      </c>
      <c r="I52" s="31">
        <v>-2.289311775647446E-3</v>
      </c>
    </row>
    <row r="53" spans="1:9" x14ac:dyDescent="0.25">
      <c r="A53" s="13" t="s">
        <v>58</v>
      </c>
      <c r="B53" s="10">
        <v>6286</v>
      </c>
      <c r="C53" s="14">
        <v>6605</v>
      </c>
      <c r="D53" s="14">
        <v>6826</v>
      </c>
      <c r="E53" s="10">
        <v>7040</v>
      </c>
      <c r="F53" s="23">
        <v>7146</v>
      </c>
      <c r="G53" s="23">
        <v>7194</v>
      </c>
      <c r="H53" s="24">
        <v>48</v>
      </c>
      <c r="I53" s="31">
        <v>6.7170445004198151E-3</v>
      </c>
    </row>
    <row r="54" spans="1:9" x14ac:dyDescent="0.25">
      <c r="A54" s="13" t="s">
        <v>59</v>
      </c>
      <c r="B54" s="10">
        <v>28167</v>
      </c>
      <c r="C54" s="14">
        <v>29355</v>
      </c>
      <c r="D54" s="14">
        <v>30015</v>
      </c>
      <c r="E54" s="10">
        <v>31074</v>
      </c>
      <c r="F54" s="23">
        <v>33884</v>
      </c>
      <c r="G54" s="23">
        <v>36640</v>
      </c>
      <c r="H54" s="24">
        <v>2756</v>
      </c>
      <c r="I54" s="31">
        <v>8.1336323928697912E-2</v>
      </c>
    </row>
    <row r="55" spans="1:9" x14ac:dyDescent="0.25">
      <c r="A55" s="13" t="s">
        <v>60</v>
      </c>
      <c r="B55" s="10">
        <v>469</v>
      </c>
      <c r="C55" s="14">
        <v>450</v>
      </c>
      <c r="D55" s="14">
        <v>447</v>
      </c>
      <c r="E55" s="10">
        <v>444</v>
      </c>
      <c r="F55" s="23">
        <v>436</v>
      </c>
      <c r="G55" s="23">
        <v>432</v>
      </c>
      <c r="H55" s="24">
        <v>-4</v>
      </c>
      <c r="I55" s="31">
        <v>-9.1743119266055051E-3</v>
      </c>
    </row>
    <row r="56" spans="1:9" x14ac:dyDescent="0.25">
      <c r="A56" s="13" t="s">
        <v>61</v>
      </c>
      <c r="B56" s="10">
        <v>31184</v>
      </c>
      <c r="C56" s="14">
        <v>31445</v>
      </c>
      <c r="D56" s="14">
        <v>31957</v>
      </c>
      <c r="E56" s="10">
        <v>32171</v>
      </c>
      <c r="F56" s="23">
        <v>32588</v>
      </c>
      <c r="G56" s="23">
        <v>31968</v>
      </c>
      <c r="H56" s="24">
        <v>-620</v>
      </c>
      <c r="I56" s="31">
        <v>-1.9025408125690438E-2</v>
      </c>
    </row>
    <row r="57" spans="1:9" x14ac:dyDescent="0.25">
      <c r="A57" s="2" t="s">
        <v>12</v>
      </c>
      <c r="B57" s="3"/>
      <c r="C57" s="3"/>
      <c r="D57" s="4"/>
      <c r="E57" s="4"/>
      <c r="F57" s="4"/>
      <c r="G57" s="4"/>
      <c r="H57" s="6"/>
      <c r="I57" s="6"/>
    </row>
    <row r="58" spans="1:9" x14ac:dyDescent="0.25">
      <c r="A58" s="13" t="s">
        <v>62</v>
      </c>
      <c r="B58" s="17"/>
      <c r="C58" s="14"/>
      <c r="D58" s="14"/>
      <c r="E58" s="10"/>
      <c r="G58">
        <v>660</v>
      </c>
      <c r="H58" s="24">
        <v>660</v>
      </c>
      <c r="I58" s="31"/>
    </row>
    <row r="59" spans="1:9" x14ac:dyDescent="0.25">
      <c r="A59" s="13" t="s">
        <v>63</v>
      </c>
      <c r="B59" s="17"/>
      <c r="C59" s="14">
        <v>214</v>
      </c>
      <c r="D59" s="14">
        <v>314</v>
      </c>
      <c r="E59" s="10">
        <v>303</v>
      </c>
      <c r="F59">
        <v>400</v>
      </c>
      <c r="G59">
        <v>410</v>
      </c>
      <c r="H59" s="24">
        <v>10</v>
      </c>
      <c r="I59" s="31">
        <v>2.5000000000000001E-2</v>
      </c>
    </row>
    <row r="60" spans="1:9" x14ac:dyDescent="0.25">
      <c r="A60" s="13" t="s">
        <v>64</v>
      </c>
      <c r="B60" s="17">
        <v>1202</v>
      </c>
      <c r="C60" s="14">
        <v>1322</v>
      </c>
      <c r="D60" s="14">
        <v>1363</v>
      </c>
      <c r="E60" s="10">
        <v>1345</v>
      </c>
      <c r="H60" s="24"/>
      <c r="I60" s="31"/>
    </row>
    <row r="61" spans="1:9" x14ac:dyDescent="0.25">
      <c r="A61" s="13" t="s">
        <v>65</v>
      </c>
      <c r="B61" s="17">
        <v>1799</v>
      </c>
      <c r="C61" s="14">
        <v>1728</v>
      </c>
      <c r="D61" s="14">
        <v>1765</v>
      </c>
      <c r="E61" s="10">
        <v>1813</v>
      </c>
      <c r="F61">
        <v>1773</v>
      </c>
      <c r="G61">
        <v>1813</v>
      </c>
      <c r="H61" s="24">
        <v>40</v>
      </c>
      <c r="I61" s="31">
        <v>2.2560631697687534E-2</v>
      </c>
    </row>
    <row r="62" spans="1:9" x14ac:dyDescent="0.25">
      <c r="A62" s="13" t="s">
        <v>66</v>
      </c>
      <c r="B62" s="17">
        <v>3627</v>
      </c>
      <c r="C62" s="14">
        <v>4272</v>
      </c>
      <c r="D62" s="14">
        <v>4723</v>
      </c>
      <c r="E62" s="10">
        <v>5020</v>
      </c>
      <c r="F62">
        <v>5357</v>
      </c>
      <c r="G62">
        <v>5525</v>
      </c>
      <c r="H62" s="24">
        <v>168</v>
      </c>
      <c r="I62" s="31">
        <v>3.1360836288967707E-2</v>
      </c>
    </row>
    <row r="63" spans="1:9" x14ac:dyDescent="0.25">
      <c r="A63" s="13" t="s">
        <v>67</v>
      </c>
      <c r="B63" s="17">
        <v>508</v>
      </c>
      <c r="C63" s="14">
        <v>479</v>
      </c>
      <c r="D63" s="14">
        <v>482</v>
      </c>
      <c r="E63" s="10">
        <v>486</v>
      </c>
      <c r="F63">
        <v>499</v>
      </c>
      <c r="G63">
        <v>499</v>
      </c>
      <c r="H63" s="34">
        <v>0</v>
      </c>
      <c r="I63" s="31">
        <v>0</v>
      </c>
    </row>
    <row r="64" spans="1:9" x14ac:dyDescent="0.25">
      <c r="A64" s="13" t="s">
        <v>68</v>
      </c>
      <c r="B64" s="17">
        <v>130</v>
      </c>
      <c r="C64" s="14">
        <v>113</v>
      </c>
      <c r="D64" s="14"/>
      <c r="E64" s="10"/>
      <c r="G64" s="29"/>
      <c r="H64" s="24"/>
      <c r="I64" s="31"/>
    </row>
    <row r="65" spans="1:9" x14ac:dyDescent="0.25">
      <c r="A65" s="13" t="s">
        <v>69</v>
      </c>
      <c r="B65" s="17">
        <v>1913</v>
      </c>
      <c r="C65" s="14">
        <v>1891</v>
      </c>
      <c r="D65" s="14">
        <v>1924</v>
      </c>
      <c r="E65" s="10">
        <v>2362</v>
      </c>
      <c r="F65">
        <v>2349</v>
      </c>
      <c r="G65">
        <v>2372</v>
      </c>
      <c r="H65" s="24">
        <v>23</v>
      </c>
      <c r="I65" s="31">
        <v>9.7914005959982963E-3</v>
      </c>
    </row>
    <row r="66" spans="1:9" x14ac:dyDescent="0.25">
      <c r="A66" s="13" t="s">
        <v>70</v>
      </c>
      <c r="B66" s="17">
        <v>572</v>
      </c>
      <c r="C66" s="14">
        <v>575</v>
      </c>
      <c r="D66" s="14">
        <v>572</v>
      </c>
      <c r="E66" s="10">
        <v>588</v>
      </c>
      <c r="F66">
        <v>673</v>
      </c>
      <c r="G66">
        <v>599</v>
      </c>
      <c r="H66" s="24">
        <v>-74</v>
      </c>
      <c r="I66" s="31">
        <v>-0.10995542347696879</v>
      </c>
    </row>
    <row r="67" spans="1:9" x14ac:dyDescent="0.25">
      <c r="A67" s="13" t="s">
        <v>71</v>
      </c>
      <c r="B67" s="17"/>
      <c r="C67" s="14">
        <v>838</v>
      </c>
      <c r="D67" s="14">
        <v>875</v>
      </c>
      <c r="E67" s="10">
        <v>953</v>
      </c>
      <c r="F67">
        <v>814</v>
      </c>
      <c r="G67">
        <v>811</v>
      </c>
      <c r="H67" s="24">
        <v>-3</v>
      </c>
      <c r="I67" s="31">
        <v>-3.6855036855036856E-3</v>
      </c>
    </row>
    <row r="68" spans="1:9" x14ac:dyDescent="0.25">
      <c r="A68" s="13" t="s">
        <v>72</v>
      </c>
      <c r="B68" s="17">
        <v>175</v>
      </c>
      <c r="C68" s="14">
        <v>168</v>
      </c>
      <c r="D68" s="14">
        <v>166</v>
      </c>
      <c r="E68" s="10">
        <v>173</v>
      </c>
      <c r="F68">
        <v>176</v>
      </c>
      <c r="G68">
        <v>174</v>
      </c>
      <c r="H68" s="24">
        <v>-2</v>
      </c>
      <c r="I68" s="31">
        <v>-1.1363636363636364E-2</v>
      </c>
    </row>
    <row r="69" spans="1:9" x14ac:dyDescent="0.25">
      <c r="A69" s="13" t="s">
        <v>73</v>
      </c>
      <c r="B69" s="17">
        <v>318</v>
      </c>
      <c r="C69" s="14">
        <v>297</v>
      </c>
      <c r="D69" s="14">
        <v>312</v>
      </c>
      <c r="E69" s="10">
        <v>294</v>
      </c>
      <c r="F69">
        <v>313</v>
      </c>
      <c r="G69">
        <v>294</v>
      </c>
      <c r="H69" s="24">
        <v>-19</v>
      </c>
      <c r="I69" s="31">
        <v>-6.070287539936102E-2</v>
      </c>
    </row>
    <row r="70" spans="1:9" x14ac:dyDescent="0.25">
      <c r="A70" s="13" t="s">
        <v>74</v>
      </c>
      <c r="B70" s="17"/>
      <c r="C70" s="14"/>
      <c r="D70" s="14">
        <v>630</v>
      </c>
      <c r="E70" s="10">
        <v>610</v>
      </c>
      <c r="F70">
        <v>556</v>
      </c>
      <c r="G70">
        <v>580</v>
      </c>
      <c r="H70" s="24">
        <v>24</v>
      </c>
      <c r="I70" s="31">
        <v>4.3165467625899283E-2</v>
      </c>
    </row>
    <row r="71" spans="1:9" x14ac:dyDescent="0.25">
      <c r="A71" s="26" t="s">
        <v>181</v>
      </c>
      <c r="B71" s="27"/>
      <c r="C71" s="14"/>
      <c r="D71" s="14"/>
      <c r="E71" s="28"/>
      <c r="F71" s="29"/>
      <c r="G71" s="29">
        <v>492</v>
      </c>
      <c r="H71" s="24">
        <v>492</v>
      </c>
      <c r="I71" s="31"/>
    </row>
    <row r="72" spans="1:9" x14ac:dyDescent="0.25">
      <c r="A72" s="13" t="s">
        <v>75</v>
      </c>
      <c r="B72" s="17">
        <v>221</v>
      </c>
      <c r="C72" s="14">
        <v>296</v>
      </c>
      <c r="D72" s="14">
        <v>321</v>
      </c>
      <c r="E72" s="10">
        <v>342</v>
      </c>
      <c r="F72">
        <v>320</v>
      </c>
      <c r="G72">
        <v>327</v>
      </c>
      <c r="H72" s="24">
        <v>7</v>
      </c>
      <c r="I72" s="31">
        <v>2.1874999999999999E-2</v>
      </c>
    </row>
    <row r="73" spans="1:9" x14ac:dyDescent="0.25">
      <c r="A73" s="26" t="s">
        <v>76</v>
      </c>
      <c r="B73" s="27">
        <v>382</v>
      </c>
      <c r="C73" s="14">
        <v>613</v>
      </c>
      <c r="D73" s="14">
        <v>640</v>
      </c>
      <c r="E73" s="28">
        <v>642</v>
      </c>
      <c r="F73" s="29">
        <v>653</v>
      </c>
      <c r="G73" s="29">
        <v>626</v>
      </c>
      <c r="H73" s="24">
        <v>-27</v>
      </c>
      <c r="I73" s="31">
        <v>-4.1347626339969371E-2</v>
      </c>
    </row>
    <row r="74" spans="1:9" x14ac:dyDescent="0.25">
      <c r="A74" s="13" t="s">
        <v>77</v>
      </c>
      <c r="B74" s="17">
        <v>530</v>
      </c>
      <c r="C74" s="14">
        <v>530</v>
      </c>
      <c r="D74" s="14">
        <v>505</v>
      </c>
      <c r="E74" s="10">
        <v>521</v>
      </c>
      <c r="F74">
        <v>513</v>
      </c>
      <c r="G74">
        <v>516</v>
      </c>
      <c r="H74" s="24">
        <v>3</v>
      </c>
      <c r="I74" s="31">
        <v>5.8479532163742687E-3</v>
      </c>
    </row>
    <row r="75" spans="1:9" x14ac:dyDescent="0.25">
      <c r="A75" s="13" t="s">
        <v>78</v>
      </c>
      <c r="B75" s="17"/>
      <c r="C75" s="14"/>
      <c r="D75" s="14"/>
      <c r="E75" s="10">
        <v>160</v>
      </c>
      <c r="F75">
        <v>177</v>
      </c>
      <c r="G75">
        <v>193</v>
      </c>
      <c r="H75" s="24">
        <v>16</v>
      </c>
      <c r="I75" s="31">
        <v>9.03954802259887E-2</v>
      </c>
    </row>
    <row r="76" spans="1:9" x14ac:dyDescent="0.25">
      <c r="A76" s="13" t="s">
        <v>79</v>
      </c>
      <c r="B76" s="17">
        <v>400</v>
      </c>
      <c r="C76" s="14">
        <v>398</v>
      </c>
      <c r="D76" s="14">
        <v>407</v>
      </c>
      <c r="E76" s="10">
        <v>393</v>
      </c>
      <c r="F76">
        <v>392</v>
      </c>
      <c r="G76">
        <v>388</v>
      </c>
      <c r="H76" s="24">
        <v>-4</v>
      </c>
      <c r="I76" s="31">
        <v>-1.020408163265306E-2</v>
      </c>
    </row>
    <row r="77" spans="1:9" x14ac:dyDescent="0.25">
      <c r="A77" s="13" t="s">
        <v>80</v>
      </c>
      <c r="B77" s="17">
        <v>619</v>
      </c>
      <c r="C77" s="14">
        <v>628</v>
      </c>
      <c r="D77" s="14">
        <v>649</v>
      </c>
      <c r="E77" s="10">
        <v>620</v>
      </c>
      <c r="F77">
        <v>621</v>
      </c>
      <c r="G77">
        <v>620</v>
      </c>
      <c r="H77" s="24">
        <v>-1</v>
      </c>
      <c r="I77" s="31">
        <v>-1.6103059581320451E-3</v>
      </c>
    </row>
    <row r="78" spans="1:9" x14ac:dyDescent="0.25">
      <c r="A78" s="13" t="s">
        <v>81</v>
      </c>
      <c r="B78" s="17">
        <v>173</v>
      </c>
      <c r="C78" s="14">
        <v>137</v>
      </c>
      <c r="D78" s="14">
        <v>178</v>
      </c>
      <c r="E78" s="10">
        <v>164</v>
      </c>
      <c r="F78">
        <v>148</v>
      </c>
      <c r="G78">
        <v>159</v>
      </c>
      <c r="H78" s="24">
        <v>11</v>
      </c>
      <c r="I78" s="31">
        <v>7.4324324324324328E-2</v>
      </c>
    </row>
    <row r="79" spans="1:9" x14ac:dyDescent="0.25">
      <c r="A79" s="13" t="s">
        <v>82</v>
      </c>
      <c r="B79" s="17">
        <v>1106</v>
      </c>
      <c r="C79" s="14">
        <v>1168</v>
      </c>
      <c r="D79" s="14">
        <v>1190</v>
      </c>
      <c r="E79" s="10">
        <v>1218</v>
      </c>
      <c r="F79">
        <v>1269</v>
      </c>
      <c r="G79">
        <v>1250</v>
      </c>
      <c r="H79" s="24">
        <v>-19</v>
      </c>
      <c r="I79" s="31">
        <v>-1.4972419227738377E-2</v>
      </c>
    </row>
    <row r="80" spans="1:9" x14ac:dyDescent="0.25">
      <c r="A80" s="13" t="s">
        <v>83</v>
      </c>
      <c r="B80" s="17">
        <v>421</v>
      </c>
      <c r="C80" s="14">
        <v>426</v>
      </c>
      <c r="D80" s="14">
        <v>410</v>
      </c>
      <c r="E80" s="10">
        <v>334</v>
      </c>
      <c r="F80">
        <v>277</v>
      </c>
      <c r="G80">
        <v>300</v>
      </c>
      <c r="H80" s="24">
        <v>23</v>
      </c>
      <c r="I80" s="31">
        <v>8.3032490974729242E-2</v>
      </c>
    </row>
    <row r="81" spans="1:9" x14ac:dyDescent="0.25">
      <c r="A81" s="13" t="s">
        <v>84</v>
      </c>
      <c r="B81" s="17">
        <v>485</v>
      </c>
      <c r="C81" s="14">
        <v>481</v>
      </c>
      <c r="D81" s="14">
        <v>492</v>
      </c>
      <c r="E81" s="10">
        <v>497</v>
      </c>
      <c r="F81">
        <v>475</v>
      </c>
      <c r="G81">
        <v>484</v>
      </c>
      <c r="H81" s="24">
        <v>9</v>
      </c>
      <c r="I81" s="31">
        <v>1.8947368421052633E-2</v>
      </c>
    </row>
    <row r="82" spans="1:9" x14ac:dyDescent="0.25">
      <c r="A82" s="13" t="s">
        <v>85</v>
      </c>
      <c r="B82" s="17">
        <v>338</v>
      </c>
      <c r="C82" s="14">
        <v>351</v>
      </c>
      <c r="D82" s="14">
        <v>367</v>
      </c>
      <c r="E82" s="10">
        <v>330</v>
      </c>
      <c r="F82">
        <v>320</v>
      </c>
      <c r="G82">
        <v>331</v>
      </c>
      <c r="H82" s="24">
        <v>11</v>
      </c>
      <c r="I82" s="31">
        <v>3.4375000000000003E-2</v>
      </c>
    </row>
    <row r="83" spans="1:9" x14ac:dyDescent="0.25">
      <c r="A83" s="13" t="s">
        <v>86</v>
      </c>
      <c r="B83" s="17">
        <v>304</v>
      </c>
      <c r="C83" s="14">
        <v>304</v>
      </c>
      <c r="D83" s="14">
        <v>358</v>
      </c>
      <c r="E83" s="10">
        <v>358</v>
      </c>
      <c r="F83">
        <v>359</v>
      </c>
      <c r="G83">
        <v>304</v>
      </c>
      <c r="H83" s="24">
        <v>-55</v>
      </c>
      <c r="I83" s="31">
        <v>-0.15320334261838439</v>
      </c>
    </row>
    <row r="84" spans="1:9" x14ac:dyDescent="0.25">
      <c r="A84" s="13" t="s">
        <v>87</v>
      </c>
      <c r="B84" s="17">
        <v>618</v>
      </c>
      <c r="C84" s="14">
        <v>542</v>
      </c>
      <c r="D84" s="14">
        <v>492</v>
      </c>
      <c r="E84" s="10">
        <v>421</v>
      </c>
      <c r="F84">
        <v>343</v>
      </c>
      <c r="G84">
        <v>378</v>
      </c>
      <c r="H84" s="24">
        <v>35</v>
      </c>
      <c r="I84" s="31">
        <v>0.10204081632653061</v>
      </c>
    </row>
    <row r="85" spans="1:9" x14ac:dyDescent="0.25">
      <c r="A85" s="13" t="s">
        <v>88</v>
      </c>
      <c r="B85" s="17">
        <v>1024</v>
      </c>
      <c r="C85" s="14">
        <v>1038</v>
      </c>
      <c r="D85" s="14">
        <v>1055</v>
      </c>
      <c r="E85" s="10">
        <v>1036</v>
      </c>
      <c r="F85">
        <v>1057</v>
      </c>
      <c r="G85">
        <v>1060</v>
      </c>
      <c r="H85" s="24">
        <v>3</v>
      </c>
      <c r="I85" s="31">
        <v>2.8382213812677389E-3</v>
      </c>
    </row>
    <row r="86" spans="1:9" x14ac:dyDescent="0.25">
      <c r="A86" s="13" t="s">
        <v>89</v>
      </c>
      <c r="B86" s="17">
        <v>487</v>
      </c>
      <c r="C86" s="14">
        <v>508</v>
      </c>
      <c r="D86" s="14">
        <v>504</v>
      </c>
      <c r="E86" s="10">
        <v>535</v>
      </c>
      <c r="F86">
        <v>537</v>
      </c>
      <c r="G86">
        <v>525</v>
      </c>
      <c r="H86" s="24">
        <v>-12</v>
      </c>
      <c r="I86" s="31">
        <v>-2.23463687150838E-2</v>
      </c>
    </row>
    <row r="87" spans="1:9" x14ac:dyDescent="0.25">
      <c r="A87" s="13" t="s">
        <v>90</v>
      </c>
      <c r="B87" s="17">
        <v>688</v>
      </c>
      <c r="C87" s="14">
        <v>731</v>
      </c>
      <c r="D87" s="14">
        <v>701</v>
      </c>
      <c r="E87" s="10">
        <v>1046</v>
      </c>
      <c r="F87">
        <v>1325</v>
      </c>
      <c r="G87">
        <v>1163</v>
      </c>
      <c r="H87" s="24">
        <v>-162</v>
      </c>
      <c r="I87" s="31">
        <v>-0.12226415094339622</v>
      </c>
    </row>
    <row r="88" spans="1:9" x14ac:dyDescent="0.25">
      <c r="A88" s="13" t="s">
        <v>91</v>
      </c>
      <c r="B88" s="17">
        <v>245</v>
      </c>
      <c r="C88" s="14">
        <v>219</v>
      </c>
      <c r="D88" s="14">
        <v>236</v>
      </c>
      <c r="E88" s="10">
        <v>234</v>
      </c>
      <c r="F88">
        <v>260</v>
      </c>
      <c r="G88">
        <v>233</v>
      </c>
      <c r="H88" s="24">
        <v>-27</v>
      </c>
      <c r="I88" s="31">
        <v>-0.10384615384615385</v>
      </c>
    </row>
    <row r="89" spans="1:9" x14ac:dyDescent="0.25">
      <c r="A89" s="13" t="s">
        <v>92</v>
      </c>
      <c r="B89" s="17"/>
      <c r="C89" s="14">
        <v>500</v>
      </c>
      <c r="D89" s="14">
        <v>502</v>
      </c>
      <c r="E89" s="10">
        <v>556</v>
      </c>
      <c r="F89">
        <v>576</v>
      </c>
      <c r="G89">
        <v>590</v>
      </c>
      <c r="H89" s="24">
        <v>14</v>
      </c>
      <c r="I89" s="31">
        <v>2.4305555555555556E-2</v>
      </c>
    </row>
    <row r="90" spans="1:9" x14ac:dyDescent="0.25">
      <c r="A90" s="13" t="s">
        <v>93</v>
      </c>
      <c r="B90" s="17">
        <v>1155</v>
      </c>
      <c r="C90" s="14">
        <v>1306</v>
      </c>
      <c r="D90" s="14">
        <v>1557</v>
      </c>
      <c r="E90" s="10">
        <v>1814</v>
      </c>
      <c r="F90">
        <v>1906</v>
      </c>
      <c r="G90">
        <v>1901</v>
      </c>
      <c r="H90" s="24">
        <v>-5</v>
      </c>
      <c r="I90" s="31">
        <v>-2.6232948583420775E-3</v>
      </c>
    </row>
    <row r="91" spans="1:9" x14ac:dyDescent="0.25">
      <c r="A91" s="13" t="s">
        <v>94</v>
      </c>
      <c r="B91" s="17">
        <v>675</v>
      </c>
      <c r="C91" s="14">
        <v>675</v>
      </c>
      <c r="D91" s="14">
        <v>677</v>
      </c>
      <c r="E91" s="10">
        <v>673</v>
      </c>
      <c r="F91">
        <v>680</v>
      </c>
      <c r="G91">
        <v>549</v>
      </c>
      <c r="H91" s="24">
        <v>-131</v>
      </c>
      <c r="I91" s="31">
        <v>-0.19264705882352942</v>
      </c>
    </row>
    <row r="92" spans="1:9" x14ac:dyDescent="0.25">
      <c r="A92" s="13" t="s">
        <v>95</v>
      </c>
      <c r="B92" s="17">
        <v>1019</v>
      </c>
      <c r="C92" s="14">
        <v>1000</v>
      </c>
      <c r="D92" s="14">
        <v>1016</v>
      </c>
      <c r="E92" s="10">
        <v>1021</v>
      </c>
      <c r="F92">
        <v>998</v>
      </c>
      <c r="G92">
        <v>999</v>
      </c>
      <c r="H92" s="24">
        <v>1</v>
      </c>
      <c r="I92" s="31">
        <v>1.002004008016032E-3</v>
      </c>
    </row>
    <row r="93" spans="1:9" x14ac:dyDescent="0.25">
      <c r="A93" s="13" t="s">
        <v>96</v>
      </c>
      <c r="B93" s="17">
        <v>492</v>
      </c>
      <c r="C93" s="14">
        <v>487</v>
      </c>
      <c r="D93" s="14">
        <v>504</v>
      </c>
      <c r="E93" s="10">
        <v>489</v>
      </c>
      <c r="F93">
        <v>487</v>
      </c>
      <c r="G93">
        <v>489</v>
      </c>
      <c r="H93" s="24">
        <v>2</v>
      </c>
      <c r="I93" s="31">
        <v>4.1067761806981521E-3</v>
      </c>
    </row>
    <row r="94" spans="1:9" x14ac:dyDescent="0.25">
      <c r="A94" s="13" t="s">
        <v>97</v>
      </c>
      <c r="B94" s="17">
        <v>405</v>
      </c>
      <c r="C94" s="14">
        <v>378</v>
      </c>
      <c r="D94" s="14">
        <v>359</v>
      </c>
      <c r="E94" s="10">
        <v>364</v>
      </c>
      <c r="F94">
        <v>378</v>
      </c>
      <c r="G94">
        <v>364</v>
      </c>
      <c r="H94" s="24">
        <v>-14</v>
      </c>
      <c r="I94" s="31">
        <v>-3.7037037037037035E-2</v>
      </c>
    </row>
    <row r="95" spans="1:9" x14ac:dyDescent="0.25">
      <c r="A95" s="13" t="s">
        <v>98</v>
      </c>
      <c r="B95" s="17">
        <v>300</v>
      </c>
      <c r="C95" s="14">
        <v>296</v>
      </c>
      <c r="D95" s="14">
        <v>304</v>
      </c>
      <c r="E95" s="10">
        <v>312</v>
      </c>
      <c r="F95">
        <v>285</v>
      </c>
      <c r="G95">
        <v>291</v>
      </c>
      <c r="H95" s="24">
        <v>6</v>
      </c>
      <c r="I95" s="31">
        <v>2.1052631578947368E-2</v>
      </c>
    </row>
    <row r="96" spans="1:9" x14ac:dyDescent="0.25">
      <c r="A96" s="13" t="s">
        <v>99</v>
      </c>
      <c r="B96" s="17">
        <v>1469</v>
      </c>
      <c r="C96" s="14">
        <v>1527</v>
      </c>
      <c r="D96" s="14">
        <v>1444</v>
      </c>
      <c r="E96" s="10">
        <v>1443</v>
      </c>
      <c r="F96">
        <v>1409</v>
      </c>
      <c r="G96">
        <v>1435</v>
      </c>
      <c r="H96" s="24">
        <v>26</v>
      </c>
      <c r="I96" s="31">
        <v>1.8452803406671398E-2</v>
      </c>
    </row>
    <row r="97" spans="1:9" x14ac:dyDescent="0.25">
      <c r="A97" s="13" t="s">
        <v>100</v>
      </c>
      <c r="B97" s="17">
        <v>674</v>
      </c>
      <c r="C97" s="14">
        <v>685</v>
      </c>
      <c r="D97" s="14">
        <v>676</v>
      </c>
      <c r="E97" s="10">
        <v>644</v>
      </c>
      <c r="F97">
        <v>621</v>
      </c>
      <c r="G97">
        <v>622</v>
      </c>
      <c r="H97" s="24">
        <v>1</v>
      </c>
      <c r="I97" s="31">
        <v>1.6103059581320451E-3</v>
      </c>
    </row>
    <row r="98" spans="1:9" x14ac:dyDescent="0.25">
      <c r="A98" s="13" t="s">
        <v>101</v>
      </c>
      <c r="B98" s="17"/>
      <c r="C98" s="14"/>
      <c r="D98" s="14"/>
      <c r="E98" s="10">
        <v>538</v>
      </c>
      <c r="F98">
        <v>545</v>
      </c>
      <c r="G98">
        <v>560</v>
      </c>
      <c r="H98" s="24">
        <v>15</v>
      </c>
      <c r="I98" s="31">
        <v>2.7522935779816515E-2</v>
      </c>
    </row>
    <row r="99" spans="1:9" x14ac:dyDescent="0.25">
      <c r="A99" s="13" t="s">
        <v>102</v>
      </c>
      <c r="B99" s="17">
        <v>197</v>
      </c>
      <c r="C99" s="14">
        <v>193</v>
      </c>
      <c r="D99" s="14">
        <v>171</v>
      </c>
      <c r="E99" s="10">
        <v>148</v>
      </c>
      <c r="F99">
        <v>158</v>
      </c>
      <c r="G99">
        <v>205</v>
      </c>
      <c r="H99" s="24">
        <v>47</v>
      </c>
      <c r="I99" s="31">
        <v>0.29746835443037972</v>
      </c>
    </row>
    <row r="100" spans="1:9" x14ac:dyDescent="0.25">
      <c r="A100" s="13" t="s">
        <v>103</v>
      </c>
      <c r="B100" s="17">
        <v>407</v>
      </c>
      <c r="C100" s="14">
        <v>386</v>
      </c>
      <c r="D100" s="14">
        <v>404</v>
      </c>
      <c r="E100" s="10">
        <v>372</v>
      </c>
      <c r="F100">
        <v>414</v>
      </c>
      <c r="G100">
        <v>405</v>
      </c>
      <c r="H100" s="24">
        <v>-9</v>
      </c>
      <c r="I100" s="31">
        <v>-2.1739130434782608E-2</v>
      </c>
    </row>
    <row r="101" spans="1:9" x14ac:dyDescent="0.25">
      <c r="A101" s="13" t="s">
        <v>104</v>
      </c>
      <c r="B101" s="17">
        <v>553</v>
      </c>
      <c r="C101" s="14">
        <v>570</v>
      </c>
      <c r="D101" s="14">
        <v>581</v>
      </c>
      <c r="E101" s="10">
        <v>523</v>
      </c>
      <c r="F101">
        <v>581</v>
      </c>
      <c r="G101">
        <v>588</v>
      </c>
      <c r="H101" s="24">
        <v>7</v>
      </c>
      <c r="I101" s="31">
        <v>1.2048192771084338E-2</v>
      </c>
    </row>
    <row r="102" spans="1:9" x14ac:dyDescent="0.25">
      <c r="A102" s="13" t="s">
        <v>105</v>
      </c>
      <c r="B102" s="17">
        <v>189</v>
      </c>
      <c r="C102" s="14">
        <v>199</v>
      </c>
      <c r="D102" s="14">
        <v>188</v>
      </c>
      <c r="E102" s="10">
        <v>157</v>
      </c>
      <c r="F102">
        <v>159</v>
      </c>
      <c r="G102">
        <v>160</v>
      </c>
      <c r="H102" s="24">
        <v>1</v>
      </c>
      <c r="I102" s="31">
        <v>6.2893081761006293E-3</v>
      </c>
    </row>
    <row r="103" spans="1:9" x14ac:dyDescent="0.25">
      <c r="A103" s="13" t="s">
        <v>106</v>
      </c>
      <c r="B103" s="17">
        <v>64</v>
      </c>
      <c r="C103" s="14">
        <v>93</v>
      </c>
      <c r="D103" s="14"/>
      <c r="E103" s="10"/>
      <c r="G103" s="29"/>
      <c r="H103" s="24"/>
      <c r="I103" s="31"/>
    </row>
    <row r="104" spans="1:9" x14ac:dyDescent="0.25">
      <c r="A104" s="13" t="s">
        <v>107</v>
      </c>
      <c r="B104" s="17">
        <v>630</v>
      </c>
      <c r="C104" s="14">
        <v>627</v>
      </c>
      <c r="D104" s="14">
        <v>636</v>
      </c>
      <c r="E104" s="10">
        <v>634</v>
      </c>
      <c r="F104">
        <v>629</v>
      </c>
      <c r="G104">
        <v>630</v>
      </c>
      <c r="H104" s="24">
        <v>1</v>
      </c>
      <c r="I104" s="31">
        <v>1.589825119236884E-3</v>
      </c>
    </row>
    <row r="105" spans="1:9" x14ac:dyDescent="0.25">
      <c r="A105" s="13" t="s">
        <v>108</v>
      </c>
      <c r="B105" s="17">
        <v>1001</v>
      </c>
      <c r="C105" s="14">
        <v>1018</v>
      </c>
      <c r="D105" s="14">
        <v>1024</v>
      </c>
      <c r="E105" s="10">
        <v>1013</v>
      </c>
      <c r="F105">
        <v>1025</v>
      </c>
      <c r="G105">
        <v>1000</v>
      </c>
      <c r="H105" s="24">
        <v>-25</v>
      </c>
      <c r="I105" s="31">
        <v>-2.4390243902439025E-2</v>
      </c>
    </row>
    <row r="106" spans="1:9" x14ac:dyDescent="0.25">
      <c r="A106" s="13" t="s">
        <v>109</v>
      </c>
      <c r="B106" s="17"/>
      <c r="C106" s="14"/>
      <c r="D106" s="14">
        <v>275</v>
      </c>
      <c r="E106" s="10">
        <v>296</v>
      </c>
      <c r="F106">
        <v>504</v>
      </c>
      <c r="G106">
        <v>496</v>
      </c>
      <c r="H106" s="24">
        <v>-8</v>
      </c>
      <c r="I106" s="31">
        <v>-1.5873015873015872E-2</v>
      </c>
    </row>
    <row r="107" spans="1:9" x14ac:dyDescent="0.25">
      <c r="A107" s="13" t="s">
        <v>110</v>
      </c>
      <c r="B107" s="17">
        <v>558</v>
      </c>
      <c r="C107" s="14">
        <v>533</v>
      </c>
      <c r="D107" s="14">
        <v>854</v>
      </c>
      <c r="E107" s="10">
        <v>1041</v>
      </c>
      <c r="F107">
        <v>908</v>
      </c>
      <c r="G107">
        <v>935</v>
      </c>
      <c r="H107" s="24">
        <v>27</v>
      </c>
      <c r="I107" s="31">
        <v>2.9735682819383259E-2</v>
      </c>
    </row>
    <row r="108" spans="1:9" x14ac:dyDescent="0.25">
      <c r="A108" s="13" t="s">
        <v>111</v>
      </c>
      <c r="B108" s="17">
        <v>1064</v>
      </c>
      <c r="C108" s="14">
        <v>1110</v>
      </c>
      <c r="D108" s="14">
        <v>1108</v>
      </c>
      <c r="E108" s="10">
        <v>1134</v>
      </c>
      <c r="F108">
        <v>1117</v>
      </c>
      <c r="G108">
        <v>1117</v>
      </c>
      <c r="H108" s="34">
        <v>0</v>
      </c>
      <c r="I108" s="31">
        <v>0</v>
      </c>
    </row>
    <row r="109" spans="1:9" x14ac:dyDescent="0.25">
      <c r="A109" s="13" t="s">
        <v>112</v>
      </c>
      <c r="B109" s="17">
        <v>864</v>
      </c>
      <c r="C109" s="14">
        <v>866</v>
      </c>
      <c r="D109" s="14">
        <v>855</v>
      </c>
      <c r="E109" s="10">
        <v>869</v>
      </c>
      <c r="F109">
        <v>903</v>
      </c>
      <c r="G109">
        <v>901</v>
      </c>
      <c r="H109" s="24">
        <v>-2</v>
      </c>
      <c r="I109" s="31">
        <v>-2.2148394241417496E-3</v>
      </c>
    </row>
    <row r="110" spans="1:9" x14ac:dyDescent="0.25">
      <c r="A110" s="13" t="s">
        <v>113</v>
      </c>
      <c r="B110" s="17">
        <v>551</v>
      </c>
      <c r="C110" s="14">
        <v>503</v>
      </c>
      <c r="D110" s="14">
        <v>520</v>
      </c>
      <c r="E110" s="10">
        <v>397</v>
      </c>
      <c r="F110">
        <v>345</v>
      </c>
      <c r="G110">
        <v>375</v>
      </c>
      <c r="H110" s="24">
        <v>30</v>
      </c>
      <c r="I110" s="31">
        <v>8.6956521739130432E-2</v>
      </c>
    </row>
    <row r="111" spans="1:9" x14ac:dyDescent="0.25">
      <c r="A111" s="13" t="s">
        <v>114</v>
      </c>
      <c r="B111" s="17">
        <v>458</v>
      </c>
      <c r="C111" s="14">
        <v>400</v>
      </c>
      <c r="D111" s="14">
        <v>323</v>
      </c>
      <c r="E111" s="10">
        <v>304</v>
      </c>
      <c r="F111">
        <v>320</v>
      </c>
      <c r="G111">
        <v>340</v>
      </c>
      <c r="H111" s="24">
        <v>20</v>
      </c>
      <c r="I111" s="31">
        <v>6.25E-2</v>
      </c>
    </row>
    <row r="112" spans="1:9" x14ac:dyDescent="0.25">
      <c r="A112" s="13" t="s">
        <v>115</v>
      </c>
      <c r="B112" s="17">
        <v>638</v>
      </c>
      <c r="C112" s="14">
        <v>655</v>
      </c>
      <c r="D112" s="14">
        <v>643</v>
      </c>
      <c r="E112" s="10">
        <v>614</v>
      </c>
      <c r="F112">
        <v>417</v>
      </c>
      <c r="G112">
        <v>425</v>
      </c>
      <c r="H112" s="24">
        <v>8</v>
      </c>
      <c r="I112" s="31">
        <v>1.9184652278177457E-2</v>
      </c>
    </row>
    <row r="113" spans="1:9" x14ac:dyDescent="0.25">
      <c r="A113" s="13" t="s">
        <v>116</v>
      </c>
      <c r="B113" s="17">
        <v>281</v>
      </c>
      <c r="C113" s="14">
        <v>320</v>
      </c>
      <c r="D113" s="14">
        <v>384</v>
      </c>
      <c r="E113" s="10">
        <v>429</v>
      </c>
      <c r="F113">
        <v>451</v>
      </c>
      <c r="G113">
        <v>427</v>
      </c>
      <c r="H113" s="24">
        <v>-24</v>
      </c>
      <c r="I113" s="31">
        <v>-5.3215077605321508E-2</v>
      </c>
    </row>
    <row r="114" spans="1:9" x14ac:dyDescent="0.25">
      <c r="A114" s="13" t="s">
        <v>117</v>
      </c>
      <c r="B114" s="17">
        <v>117</v>
      </c>
      <c r="C114" s="14">
        <v>120</v>
      </c>
      <c r="D114" s="14">
        <v>115</v>
      </c>
      <c r="E114" s="10">
        <v>94</v>
      </c>
      <c r="F114">
        <v>76</v>
      </c>
      <c r="G114">
        <v>96</v>
      </c>
      <c r="H114" s="24">
        <v>20</v>
      </c>
      <c r="I114" s="31">
        <v>0.26315789473684209</v>
      </c>
    </row>
    <row r="115" spans="1:9" x14ac:dyDescent="0.25">
      <c r="A115" s="13" t="s">
        <v>118</v>
      </c>
      <c r="B115" s="17">
        <v>745</v>
      </c>
      <c r="C115" s="14">
        <v>763</v>
      </c>
      <c r="D115" s="14">
        <v>770</v>
      </c>
      <c r="E115" s="10">
        <v>684</v>
      </c>
      <c r="F115">
        <v>665</v>
      </c>
      <c r="G115" s="29">
        <v>1081</v>
      </c>
      <c r="H115" s="24">
        <v>416</v>
      </c>
      <c r="I115" s="31">
        <v>0.6255639097744361</v>
      </c>
    </row>
    <row r="116" spans="1:9" x14ac:dyDescent="0.25">
      <c r="A116" s="13" t="s">
        <v>119</v>
      </c>
      <c r="B116" s="17">
        <v>510</v>
      </c>
      <c r="C116" s="14">
        <v>525</v>
      </c>
      <c r="D116" s="14">
        <v>623</v>
      </c>
      <c r="E116" s="10">
        <v>738</v>
      </c>
      <c r="F116">
        <v>802</v>
      </c>
      <c r="G116" s="29">
        <v>820</v>
      </c>
      <c r="H116" s="24">
        <v>18</v>
      </c>
      <c r="I116" s="31">
        <v>2.2443890274314215E-2</v>
      </c>
    </row>
    <row r="117" spans="1:9" x14ac:dyDescent="0.25">
      <c r="A117" s="26" t="s">
        <v>182</v>
      </c>
      <c r="B117" s="27"/>
      <c r="C117" s="14"/>
      <c r="D117" s="14"/>
      <c r="E117" s="29"/>
      <c r="F117" s="29"/>
      <c r="G117" s="28">
        <v>358</v>
      </c>
      <c r="H117" s="24">
        <v>358</v>
      </c>
      <c r="I117" s="31"/>
    </row>
    <row r="118" spans="1:9" x14ac:dyDescent="0.25">
      <c r="A118" s="13" t="s">
        <v>120</v>
      </c>
      <c r="B118" s="17">
        <v>494</v>
      </c>
      <c r="C118" s="14">
        <v>491</v>
      </c>
      <c r="D118" s="14">
        <v>489</v>
      </c>
      <c r="E118" s="10">
        <v>498</v>
      </c>
      <c r="F118">
        <v>503</v>
      </c>
      <c r="G118">
        <v>504</v>
      </c>
      <c r="H118" s="24">
        <v>1</v>
      </c>
      <c r="I118" s="31">
        <v>1.9880715705765406E-3</v>
      </c>
    </row>
    <row r="119" spans="1:9" x14ac:dyDescent="0.25">
      <c r="A119" s="13" t="s">
        <v>121</v>
      </c>
      <c r="B119" s="17">
        <v>767</v>
      </c>
      <c r="C119" s="14">
        <v>759</v>
      </c>
      <c r="D119" s="14">
        <v>760</v>
      </c>
      <c r="E119" s="10">
        <v>663</v>
      </c>
      <c r="F119">
        <v>658</v>
      </c>
      <c r="G119">
        <v>655</v>
      </c>
      <c r="H119" s="24">
        <v>-3</v>
      </c>
      <c r="I119" s="31">
        <v>-4.559270516717325E-3</v>
      </c>
    </row>
    <row r="120" spans="1:9" x14ac:dyDescent="0.25">
      <c r="A120" s="13" t="s">
        <v>122</v>
      </c>
      <c r="B120" s="17">
        <v>511</v>
      </c>
      <c r="C120" s="14">
        <v>512</v>
      </c>
      <c r="D120" s="14">
        <v>494</v>
      </c>
      <c r="E120" s="10">
        <v>478</v>
      </c>
      <c r="F120">
        <v>455</v>
      </c>
      <c r="G120">
        <v>458</v>
      </c>
      <c r="H120" s="24">
        <v>3</v>
      </c>
      <c r="I120" s="31">
        <v>6.5934065934065934E-3</v>
      </c>
    </row>
    <row r="121" spans="1:9" x14ac:dyDescent="0.25">
      <c r="A121" s="13" t="s">
        <v>123</v>
      </c>
      <c r="B121" s="17">
        <v>584</v>
      </c>
      <c r="C121" s="14">
        <v>583</v>
      </c>
      <c r="D121" s="14">
        <v>560</v>
      </c>
      <c r="E121" s="10">
        <v>545</v>
      </c>
      <c r="F121">
        <v>524</v>
      </c>
      <c r="G121">
        <v>520</v>
      </c>
      <c r="H121" s="24">
        <v>-4</v>
      </c>
      <c r="I121" s="31">
        <v>-7.6335877862595417E-3</v>
      </c>
    </row>
    <row r="122" spans="1:9" x14ac:dyDescent="0.25">
      <c r="A122" s="13" t="s">
        <v>124</v>
      </c>
      <c r="B122" s="17">
        <v>1027</v>
      </c>
      <c r="C122" s="14">
        <v>1017</v>
      </c>
      <c r="D122" s="14">
        <v>1022</v>
      </c>
      <c r="E122" s="10">
        <v>1016</v>
      </c>
      <c r="F122">
        <v>1004</v>
      </c>
      <c r="G122">
        <v>1004</v>
      </c>
      <c r="H122" s="34">
        <v>0</v>
      </c>
      <c r="I122" s="31">
        <v>0</v>
      </c>
    </row>
    <row r="123" spans="1:9" x14ac:dyDescent="0.25">
      <c r="A123" s="13" t="s">
        <v>125</v>
      </c>
      <c r="B123" s="17">
        <v>530</v>
      </c>
      <c r="C123" s="14">
        <v>530</v>
      </c>
      <c r="D123" s="14">
        <v>523</v>
      </c>
      <c r="E123" s="10">
        <v>536</v>
      </c>
      <c r="F123">
        <v>529</v>
      </c>
      <c r="G123">
        <v>530</v>
      </c>
      <c r="H123" s="24">
        <v>1</v>
      </c>
      <c r="I123" s="31">
        <v>1.890359168241966E-3</v>
      </c>
    </row>
    <row r="124" spans="1:9" x14ac:dyDescent="0.25">
      <c r="A124" s="13" t="s">
        <v>126</v>
      </c>
      <c r="B124" s="17">
        <v>742</v>
      </c>
      <c r="C124" s="14">
        <v>765</v>
      </c>
      <c r="D124" s="14">
        <v>763</v>
      </c>
      <c r="E124" s="10">
        <v>887</v>
      </c>
      <c r="F124">
        <v>1042</v>
      </c>
      <c r="G124">
        <v>1033</v>
      </c>
      <c r="H124" s="24">
        <v>-9</v>
      </c>
      <c r="I124" s="31">
        <v>-8.6372360844529754E-3</v>
      </c>
    </row>
    <row r="125" spans="1:9" x14ac:dyDescent="0.25">
      <c r="A125" s="13" t="s">
        <v>127</v>
      </c>
      <c r="B125" s="17">
        <v>540</v>
      </c>
      <c r="C125" s="14">
        <v>480</v>
      </c>
      <c r="D125" s="14">
        <v>459</v>
      </c>
      <c r="E125" s="10">
        <v>431</v>
      </c>
      <c r="F125">
        <v>411</v>
      </c>
      <c r="G125">
        <v>405</v>
      </c>
      <c r="H125" s="24">
        <v>-6</v>
      </c>
      <c r="I125" s="31">
        <v>-1.4598540145985401E-2</v>
      </c>
    </row>
    <row r="126" spans="1:9" x14ac:dyDescent="0.25">
      <c r="A126" s="13" t="s">
        <v>128</v>
      </c>
      <c r="B126" s="17">
        <v>1091</v>
      </c>
      <c r="C126" s="14">
        <v>1102</v>
      </c>
      <c r="D126" s="14">
        <v>1087</v>
      </c>
      <c r="E126" s="10">
        <v>1058</v>
      </c>
      <c r="F126">
        <v>1060</v>
      </c>
      <c r="G126">
        <v>1070</v>
      </c>
      <c r="H126" s="24">
        <v>10</v>
      </c>
      <c r="I126" s="31">
        <v>9.433962264150943E-3</v>
      </c>
    </row>
    <row r="127" spans="1:9" x14ac:dyDescent="0.25">
      <c r="A127" s="13" t="s">
        <v>129</v>
      </c>
      <c r="B127" s="17">
        <v>370</v>
      </c>
      <c r="C127" s="14">
        <v>374</v>
      </c>
      <c r="D127" s="14">
        <v>349</v>
      </c>
      <c r="E127" s="10">
        <v>314</v>
      </c>
      <c r="F127">
        <v>323</v>
      </c>
      <c r="G127">
        <v>314</v>
      </c>
      <c r="H127" s="24">
        <v>-9</v>
      </c>
      <c r="I127" s="31">
        <v>-2.7863777089783281E-2</v>
      </c>
    </row>
    <row r="128" spans="1:9" x14ac:dyDescent="0.25">
      <c r="A128" s="13" t="s">
        <v>130</v>
      </c>
      <c r="B128" s="17">
        <v>394</v>
      </c>
      <c r="C128" s="14">
        <v>430</v>
      </c>
      <c r="D128" s="14">
        <v>407</v>
      </c>
      <c r="E128" s="10">
        <v>396</v>
      </c>
      <c r="F128">
        <v>389</v>
      </c>
      <c r="G128">
        <v>390</v>
      </c>
      <c r="H128" s="24">
        <v>1</v>
      </c>
      <c r="I128" s="31">
        <v>2.5706940874035988E-3</v>
      </c>
    </row>
    <row r="129" spans="1:9" x14ac:dyDescent="0.25">
      <c r="A129" s="13" t="s">
        <v>131</v>
      </c>
      <c r="B129" s="17">
        <v>587</v>
      </c>
      <c r="C129" s="14">
        <v>557</v>
      </c>
      <c r="D129" s="14">
        <v>536</v>
      </c>
      <c r="E129" s="10">
        <v>438</v>
      </c>
      <c r="F129">
        <v>438</v>
      </c>
      <c r="G129">
        <v>438</v>
      </c>
      <c r="H129" s="34">
        <v>0</v>
      </c>
      <c r="I129" s="31">
        <v>0</v>
      </c>
    </row>
    <row r="130" spans="1:9" x14ac:dyDescent="0.25">
      <c r="A130" s="13" t="s">
        <v>132</v>
      </c>
      <c r="B130" s="17">
        <v>456</v>
      </c>
      <c r="C130" s="14">
        <v>459</v>
      </c>
      <c r="D130" s="14">
        <v>473</v>
      </c>
      <c r="E130" s="10">
        <v>453</v>
      </c>
      <c r="F130">
        <v>456</v>
      </c>
      <c r="G130">
        <v>480</v>
      </c>
      <c r="H130" s="24">
        <v>24</v>
      </c>
      <c r="I130" s="31">
        <v>5.2631578947368418E-2</v>
      </c>
    </row>
    <row r="131" spans="1:9" x14ac:dyDescent="0.25">
      <c r="A131" s="13" t="s">
        <v>133</v>
      </c>
      <c r="B131" s="17">
        <v>272</v>
      </c>
      <c r="C131" s="14">
        <v>131</v>
      </c>
      <c r="D131" s="14">
        <v>120</v>
      </c>
      <c r="E131" s="10"/>
      <c r="H131" s="24"/>
      <c r="I131" s="31"/>
    </row>
    <row r="132" spans="1:9" x14ac:dyDescent="0.25">
      <c r="A132" s="13" t="s">
        <v>134</v>
      </c>
      <c r="B132" s="17">
        <v>462</v>
      </c>
      <c r="C132" s="14">
        <v>457</v>
      </c>
      <c r="D132" s="14">
        <v>460</v>
      </c>
      <c r="E132" s="10">
        <v>448</v>
      </c>
      <c r="F132">
        <v>443</v>
      </c>
      <c r="G132">
        <v>445</v>
      </c>
      <c r="H132" s="24">
        <v>2</v>
      </c>
      <c r="I132" s="31">
        <v>4.5146726862302479E-3</v>
      </c>
    </row>
    <row r="133" spans="1:9" x14ac:dyDescent="0.25">
      <c r="A133" s="13" t="s">
        <v>135</v>
      </c>
      <c r="B133" s="17">
        <v>2059</v>
      </c>
      <c r="C133" s="14">
        <v>2149</v>
      </c>
      <c r="D133" s="14">
        <v>2092</v>
      </c>
      <c r="E133" s="10">
        <v>2098</v>
      </c>
      <c r="F133">
        <v>2088</v>
      </c>
      <c r="G133">
        <v>2090</v>
      </c>
      <c r="H133" s="24">
        <v>2</v>
      </c>
      <c r="I133" s="31">
        <v>9.5785440613026815E-4</v>
      </c>
    </row>
    <row r="134" spans="1:9" x14ac:dyDescent="0.25">
      <c r="A134" s="13" t="s">
        <v>136</v>
      </c>
      <c r="B134" s="17">
        <v>957</v>
      </c>
      <c r="C134" s="14">
        <v>947</v>
      </c>
      <c r="D134" s="14">
        <v>980</v>
      </c>
      <c r="E134" s="10">
        <v>1047</v>
      </c>
      <c r="F134">
        <v>1000</v>
      </c>
      <c r="G134">
        <v>1005</v>
      </c>
      <c r="H134" s="24">
        <v>5</v>
      </c>
      <c r="I134" s="31">
        <v>5.0000000000000001E-3</v>
      </c>
    </row>
    <row r="135" spans="1:9" x14ac:dyDescent="0.25">
      <c r="A135" s="13" t="s">
        <v>137</v>
      </c>
      <c r="B135" s="17">
        <v>365</v>
      </c>
      <c r="C135" s="14">
        <v>364</v>
      </c>
      <c r="D135" s="14">
        <v>364</v>
      </c>
      <c r="E135" s="10">
        <v>370</v>
      </c>
      <c r="F135">
        <v>371</v>
      </c>
      <c r="G135">
        <v>371</v>
      </c>
      <c r="H135" s="34">
        <v>0</v>
      </c>
      <c r="I135" s="31">
        <v>0</v>
      </c>
    </row>
    <row r="136" spans="1:9" x14ac:dyDescent="0.25">
      <c r="A136" s="13" t="s">
        <v>138</v>
      </c>
      <c r="B136" s="17">
        <v>675</v>
      </c>
      <c r="C136" s="14">
        <v>675</v>
      </c>
      <c r="D136" s="14">
        <v>677</v>
      </c>
      <c r="E136" s="10">
        <v>681</v>
      </c>
      <c r="F136">
        <v>681</v>
      </c>
      <c r="G136">
        <v>675</v>
      </c>
      <c r="H136" s="24">
        <v>-6</v>
      </c>
      <c r="I136" s="31">
        <v>-8.8105726872246704E-3</v>
      </c>
    </row>
    <row r="137" spans="1:9" x14ac:dyDescent="0.25">
      <c r="A137" s="13" t="s">
        <v>139</v>
      </c>
      <c r="B137" s="17"/>
      <c r="C137" s="14"/>
      <c r="D137" s="14">
        <v>138</v>
      </c>
      <c r="E137" s="10">
        <v>268</v>
      </c>
      <c r="F137">
        <v>308</v>
      </c>
      <c r="G137">
        <v>300</v>
      </c>
      <c r="H137" s="24">
        <v>-8</v>
      </c>
      <c r="I137" s="31">
        <v>-2.5974025974025976E-2</v>
      </c>
    </row>
    <row r="138" spans="1:9" x14ac:dyDescent="0.25">
      <c r="A138" s="13" t="s">
        <v>140</v>
      </c>
      <c r="B138" s="17">
        <v>753</v>
      </c>
      <c r="C138" s="14">
        <v>721</v>
      </c>
      <c r="D138" s="14">
        <v>755</v>
      </c>
      <c r="E138" s="10">
        <v>763</v>
      </c>
      <c r="F138">
        <v>725</v>
      </c>
      <c r="G138">
        <v>780</v>
      </c>
      <c r="H138" s="24">
        <v>55</v>
      </c>
      <c r="I138" s="31">
        <v>7.586206896551724E-2</v>
      </c>
    </row>
    <row r="139" spans="1:9" x14ac:dyDescent="0.25">
      <c r="A139" s="13" t="s">
        <v>141</v>
      </c>
      <c r="B139" s="17">
        <v>475</v>
      </c>
      <c r="C139" s="14">
        <v>433</v>
      </c>
      <c r="D139" s="14">
        <v>435</v>
      </c>
      <c r="E139" s="10">
        <v>434</v>
      </c>
      <c r="F139">
        <v>327</v>
      </c>
      <c r="G139">
        <v>350</v>
      </c>
      <c r="H139" s="24">
        <v>23</v>
      </c>
      <c r="I139" s="31">
        <v>7.0336391437308868E-2</v>
      </c>
    </row>
    <row r="140" spans="1:9" x14ac:dyDescent="0.25">
      <c r="A140" s="13" t="s">
        <v>142</v>
      </c>
      <c r="B140" s="17">
        <v>158</v>
      </c>
      <c r="C140" s="14">
        <v>166</v>
      </c>
      <c r="D140" s="14">
        <v>182</v>
      </c>
      <c r="E140" s="10">
        <v>193</v>
      </c>
      <c r="F140">
        <v>197</v>
      </c>
      <c r="G140">
        <v>193</v>
      </c>
      <c r="H140" s="24">
        <v>-4</v>
      </c>
      <c r="I140" s="31">
        <v>-2.030456852791878E-2</v>
      </c>
    </row>
    <row r="141" spans="1:9" x14ac:dyDescent="0.25">
      <c r="A141" s="13" t="s">
        <v>143</v>
      </c>
      <c r="B141" s="17">
        <v>391</v>
      </c>
      <c r="C141" s="14">
        <v>392</v>
      </c>
      <c r="D141" s="14">
        <v>392</v>
      </c>
      <c r="E141" s="10">
        <v>401</v>
      </c>
      <c r="F141">
        <v>408</v>
      </c>
      <c r="G141">
        <v>408</v>
      </c>
      <c r="H141" s="34">
        <v>0</v>
      </c>
      <c r="I141" s="31">
        <v>0</v>
      </c>
    </row>
    <row r="142" spans="1:9" x14ac:dyDescent="0.25">
      <c r="A142" s="13" t="s">
        <v>144</v>
      </c>
      <c r="B142" s="17">
        <v>314</v>
      </c>
      <c r="C142" s="14">
        <v>294</v>
      </c>
      <c r="D142" s="14">
        <v>285</v>
      </c>
      <c r="E142" s="10">
        <v>302</v>
      </c>
      <c r="F142">
        <v>296</v>
      </c>
      <c r="G142">
        <v>298</v>
      </c>
      <c r="H142" s="24">
        <v>2</v>
      </c>
      <c r="I142" s="31">
        <v>6.7567567567567571E-3</v>
      </c>
    </row>
    <row r="143" spans="1:9" x14ac:dyDescent="0.25">
      <c r="A143" s="13" t="s">
        <v>145</v>
      </c>
      <c r="B143" s="17">
        <v>525</v>
      </c>
      <c r="C143" s="14">
        <v>550</v>
      </c>
      <c r="D143" s="14">
        <v>545</v>
      </c>
      <c r="E143" s="10">
        <v>600</v>
      </c>
      <c r="F143">
        <v>638</v>
      </c>
      <c r="G143">
        <v>600</v>
      </c>
      <c r="H143" s="24">
        <v>-38</v>
      </c>
      <c r="I143" s="31">
        <v>-5.9561128526645767E-2</v>
      </c>
    </row>
    <row r="144" spans="1:9" x14ac:dyDescent="0.25">
      <c r="A144" s="13" t="s">
        <v>146</v>
      </c>
      <c r="B144" s="17">
        <v>270</v>
      </c>
      <c r="C144" s="14">
        <v>266</v>
      </c>
      <c r="D144" s="14">
        <v>318</v>
      </c>
      <c r="E144" s="10">
        <v>312</v>
      </c>
      <c r="F144">
        <v>324</v>
      </c>
      <c r="G144">
        <v>337</v>
      </c>
      <c r="H144" s="24">
        <v>13</v>
      </c>
      <c r="I144" s="31">
        <v>4.0123456790123455E-2</v>
      </c>
    </row>
    <row r="145" spans="1:9" x14ac:dyDescent="0.25">
      <c r="A145" s="13" t="s">
        <v>147</v>
      </c>
      <c r="B145" s="17">
        <v>1042</v>
      </c>
      <c r="C145" s="14">
        <v>1106</v>
      </c>
      <c r="D145" s="14">
        <v>1159</v>
      </c>
      <c r="E145" s="10">
        <v>1467</v>
      </c>
      <c r="F145">
        <v>1469</v>
      </c>
      <c r="G145">
        <v>1468</v>
      </c>
      <c r="H145" s="24">
        <v>-1</v>
      </c>
      <c r="I145" s="31">
        <v>-6.8073519400953025E-4</v>
      </c>
    </row>
    <row r="146" spans="1:9" x14ac:dyDescent="0.25">
      <c r="A146" s="13" t="s">
        <v>148</v>
      </c>
      <c r="B146" s="17"/>
      <c r="C146" s="14"/>
      <c r="D146" s="14">
        <v>205</v>
      </c>
      <c r="E146" s="10">
        <v>244</v>
      </c>
      <c r="F146">
        <v>252</v>
      </c>
      <c r="G146">
        <v>277</v>
      </c>
      <c r="H146" s="24">
        <v>25</v>
      </c>
      <c r="I146" s="31">
        <v>9.9206349206349201E-2</v>
      </c>
    </row>
    <row r="147" spans="1:9" x14ac:dyDescent="0.25">
      <c r="A147" s="13" t="s">
        <v>149</v>
      </c>
      <c r="B147" s="17">
        <v>413</v>
      </c>
      <c r="C147" s="14">
        <v>429</v>
      </c>
      <c r="D147" s="14">
        <v>449</v>
      </c>
      <c r="E147" s="10">
        <v>433</v>
      </c>
      <c r="F147">
        <v>436</v>
      </c>
      <c r="G147">
        <v>444</v>
      </c>
      <c r="H147" s="24">
        <v>8</v>
      </c>
      <c r="I147" s="31">
        <v>1.834862385321101E-2</v>
      </c>
    </row>
    <row r="148" spans="1:9" x14ac:dyDescent="0.25">
      <c r="A148" s="13" t="s">
        <v>150</v>
      </c>
      <c r="B148" s="17">
        <v>1804</v>
      </c>
      <c r="C148" s="14">
        <v>2411</v>
      </c>
      <c r="D148" s="14">
        <v>2484</v>
      </c>
      <c r="E148" s="10">
        <v>2371</v>
      </c>
      <c r="F148">
        <v>2412</v>
      </c>
      <c r="G148">
        <v>2400</v>
      </c>
      <c r="H148" s="24">
        <v>-12</v>
      </c>
      <c r="I148" s="31">
        <v>-4.9751243781094526E-3</v>
      </c>
    </row>
    <row r="149" spans="1:9" x14ac:dyDescent="0.25">
      <c r="A149" s="13" t="s">
        <v>151</v>
      </c>
      <c r="B149" s="17">
        <v>563</v>
      </c>
      <c r="C149" s="14">
        <v>542</v>
      </c>
      <c r="D149" s="14">
        <v>619</v>
      </c>
      <c r="E149" s="10">
        <v>574</v>
      </c>
      <c r="F149">
        <v>542</v>
      </c>
      <c r="G149">
        <v>565</v>
      </c>
      <c r="H149" s="24">
        <v>23</v>
      </c>
      <c r="I149" s="31">
        <v>4.2435424354243544E-2</v>
      </c>
    </row>
    <row r="150" spans="1:9" x14ac:dyDescent="0.25">
      <c r="A150" s="13" t="s">
        <v>152</v>
      </c>
      <c r="B150" s="17">
        <v>1662</v>
      </c>
      <c r="C150" s="14">
        <v>1739</v>
      </c>
      <c r="D150" s="14">
        <v>1782</v>
      </c>
      <c r="E150" s="10">
        <v>1813</v>
      </c>
      <c r="F150">
        <v>1793</v>
      </c>
      <c r="G150">
        <v>1753</v>
      </c>
      <c r="H150" s="24">
        <v>-40</v>
      </c>
      <c r="I150" s="31">
        <v>-2.2308979364194088E-2</v>
      </c>
    </row>
    <row r="151" spans="1:9" x14ac:dyDescent="0.25">
      <c r="A151" s="13" t="s">
        <v>153</v>
      </c>
      <c r="B151" s="17">
        <v>643</v>
      </c>
      <c r="C151" s="14">
        <v>616</v>
      </c>
      <c r="D151" s="14">
        <v>622</v>
      </c>
      <c r="E151" s="10">
        <v>635</v>
      </c>
      <c r="F151">
        <v>632</v>
      </c>
      <c r="G151">
        <v>635</v>
      </c>
      <c r="H151" s="24">
        <v>3</v>
      </c>
      <c r="I151" s="31">
        <v>4.7468354430379748E-3</v>
      </c>
    </row>
    <row r="152" spans="1:9" x14ac:dyDescent="0.25">
      <c r="A152" s="13" t="s">
        <v>154</v>
      </c>
      <c r="B152" s="17"/>
      <c r="C152" s="14"/>
      <c r="D152" s="14">
        <v>350</v>
      </c>
      <c r="E152" s="10">
        <v>447</v>
      </c>
      <c r="F152">
        <v>510</v>
      </c>
      <c r="G152">
        <v>480</v>
      </c>
      <c r="H152" s="24">
        <v>-30</v>
      </c>
      <c r="I152" s="31">
        <v>-5.8823529411764705E-2</v>
      </c>
    </row>
    <row r="153" spans="1:9" x14ac:dyDescent="0.25">
      <c r="A153" s="13" t="s">
        <v>155</v>
      </c>
      <c r="B153" s="17">
        <v>1000</v>
      </c>
      <c r="C153" s="14">
        <v>1003</v>
      </c>
      <c r="D153" s="14">
        <v>1002</v>
      </c>
      <c r="E153" s="10">
        <v>1007</v>
      </c>
      <c r="F153">
        <v>1009</v>
      </c>
      <c r="G153">
        <v>1007</v>
      </c>
      <c r="H153" s="24">
        <v>-2</v>
      </c>
      <c r="I153" s="31">
        <v>-1.9821605550049554E-3</v>
      </c>
    </row>
    <row r="154" spans="1:9" x14ac:dyDescent="0.25">
      <c r="A154" s="13" t="s">
        <v>156</v>
      </c>
      <c r="B154" s="17">
        <v>1337</v>
      </c>
      <c r="C154" s="14">
        <v>1360</v>
      </c>
      <c r="D154" s="14">
        <v>1300</v>
      </c>
      <c r="E154" s="10">
        <v>1170</v>
      </c>
      <c r="F154">
        <v>1142</v>
      </c>
      <c r="G154">
        <v>1155</v>
      </c>
      <c r="H154" s="24">
        <v>13</v>
      </c>
      <c r="I154" s="31">
        <v>1.138353765323993E-2</v>
      </c>
    </row>
    <row r="155" spans="1:9" x14ac:dyDescent="0.25">
      <c r="A155" s="13" t="s">
        <v>157</v>
      </c>
      <c r="B155" s="17">
        <v>508</v>
      </c>
      <c r="C155" s="14">
        <v>472</v>
      </c>
      <c r="D155" s="14">
        <v>478</v>
      </c>
      <c r="E155" s="10">
        <v>491</v>
      </c>
      <c r="F155">
        <v>508</v>
      </c>
      <c r="G155">
        <v>519</v>
      </c>
      <c r="H155" s="24">
        <v>11</v>
      </c>
      <c r="I155" s="31">
        <v>2.1653543307086614E-2</v>
      </c>
    </row>
    <row r="156" spans="1:9" x14ac:dyDescent="0.25">
      <c r="A156" s="13" t="s">
        <v>158</v>
      </c>
      <c r="B156" s="17"/>
      <c r="C156" s="14"/>
      <c r="D156" s="14">
        <v>433</v>
      </c>
      <c r="E156" s="10">
        <v>468</v>
      </c>
      <c r="F156">
        <v>461</v>
      </c>
      <c r="G156" s="29">
        <v>490</v>
      </c>
      <c r="H156" s="24">
        <v>29</v>
      </c>
      <c r="I156" s="31">
        <v>6.2906724511930592E-2</v>
      </c>
    </row>
    <row r="157" spans="1:9" x14ac:dyDescent="0.25">
      <c r="A157" s="13" t="s">
        <v>159</v>
      </c>
      <c r="B157" s="17">
        <v>370</v>
      </c>
      <c r="C157" s="14">
        <v>388</v>
      </c>
      <c r="D157" s="14">
        <v>377</v>
      </c>
      <c r="E157" s="10">
        <v>380</v>
      </c>
      <c r="F157">
        <v>399</v>
      </c>
      <c r="G157">
        <v>380</v>
      </c>
      <c r="H157" s="24">
        <v>-19</v>
      </c>
      <c r="I157" s="31">
        <v>-4.7619047619047616E-2</v>
      </c>
    </row>
    <row r="158" spans="1:9" x14ac:dyDescent="0.25">
      <c r="A158" s="13" t="s">
        <v>160</v>
      </c>
      <c r="B158" s="17">
        <v>392</v>
      </c>
      <c r="C158" s="14">
        <v>395</v>
      </c>
      <c r="D158" s="14">
        <v>405</v>
      </c>
      <c r="E158" s="10">
        <v>523</v>
      </c>
      <c r="F158">
        <v>606</v>
      </c>
      <c r="G158">
        <v>605</v>
      </c>
      <c r="H158" s="24">
        <v>-1</v>
      </c>
      <c r="I158" s="31">
        <v>-1.6501650165016502E-3</v>
      </c>
    </row>
    <row r="159" spans="1:9" x14ac:dyDescent="0.25">
      <c r="A159" s="13" t="s">
        <v>161</v>
      </c>
      <c r="B159" s="17">
        <v>61</v>
      </c>
      <c r="C159" s="14">
        <v>76</v>
      </c>
      <c r="D159" s="14">
        <v>72</v>
      </c>
      <c r="E159" s="10">
        <v>69</v>
      </c>
      <c r="F159">
        <v>75</v>
      </c>
      <c r="G159">
        <v>75</v>
      </c>
      <c r="H159" s="34">
        <v>0</v>
      </c>
      <c r="I159" s="31">
        <v>0</v>
      </c>
    </row>
    <row r="160" spans="1:9" x14ac:dyDescent="0.25">
      <c r="A160" s="13" t="s">
        <v>162</v>
      </c>
      <c r="B160" s="17">
        <v>192</v>
      </c>
      <c r="C160" s="14">
        <v>215</v>
      </c>
      <c r="D160" s="14">
        <v>244</v>
      </c>
      <c r="E160" s="10">
        <v>237</v>
      </c>
      <c r="F160">
        <v>230</v>
      </c>
      <c r="G160">
        <v>237</v>
      </c>
      <c r="H160" s="24">
        <v>7</v>
      </c>
      <c r="I160" s="31">
        <v>3.0434782608695653E-2</v>
      </c>
    </row>
    <row r="161" spans="1:9" x14ac:dyDescent="0.25">
      <c r="A161" s="13" t="s">
        <v>163</v>
      </c>
      <c r="B161" s="17">
        <v>180</v>
      </c>
      <c r="C161" s="14">
        <v>155</v>
      </c>
      <c r="D161" s="14">
        <v>171</v>
      </c>
      <c r="E161" s="10">
        <v>175</v>
      </c>
      <c r="F161">
        <v>172</v>
      </c>
      <c r="G161">
        <v>175</v>
      </c>
      <c r="H161" s="24">
        <v>3</v>
      </c>
      <c r="I161" s="31">
        <v>1.7441860465116279E-2</v>
      </c>
    </row>
    <row r="162" spans="1:9" x14ac:dyDescent="0.25">
      <c r="A162" s="13" t="s">
        <v>164</v>
      </c>
      <c r="B162" s="17">
        <v>958</v>
      </c>
      <c r="C162" s="14">
        <v>953</v>
      </c>
      <c r="D162" s="14">
        <v>1007</v>
      </c>
      <c r="E162" s="10">
        <v>1141</v>
      </c>
      <c r="F162">
        <v>910</v>
      </c>
      <c r="G162">
        <v>915</v>
      </c>
      <c r="H162" s="24">
        <v>5</v>
      </c>
      <c r="I162" s="31">
        <v>5.4945054945054949E-3</v>
      </c>
    </row>
    <row r="163" spans="1:9" x14ac:dyDescent="0.25">
      <c r="A163" s="13" t="s">
        <v>165</v>
      </c>
      <c r="B163" s="17">
        <v>456</v>
      </c>
      <c r="C163" s="14">
        <v>503</v>
      </c>
      <c r="D163" s="14">
        <v>788</v>
      </c>
      <c r="E163" s="10">
        <v>1018</v>
      </c>
      <c r="F163">
        <v>1058</v>
      </c>
      <c r="G163">
        <v>1095</v>
      </c>
      <c r="H163" s="24">
        <v>37</v>
      </c>
      <c r="I163" s="31">
        <v>3.4971644612476371E-2</v>
      </c>
    </row>
    <row r="164" spans="1:9" x14ac:dyDescent="0.25">
      <c r="A164" s="26" t="s">
        <v>183</v>
      </c>
      <c r="B164" s="27"/>
      <c r="C164" s="14"/>
      <c r="D164" s="14"/>
      <c r="E164" s="28"/>
      <c r="F164" s="29"/>
      <c r="G164" s="29">
        <v>320</v>
      </c>
      <c r="H164" s="24">
        <v>320</v>
      </c>
      <c r="I164" s="31"/>
    </row>
    <row r="165" spans="1:9" x14ac:dyDescent="0.25">
      <c r="A165" s="13" t="s">
        <v>166</v>
      </c>
      <c r="B165" s="17">
        <v>1917</v>
      </c>
      <c r="C165" s="14">
        <v>2028</v>
      </c>
      <c r="D165" s="14">
        <v>2037</v>
      </c>
      <c r="E165" s="10">
        <v>2084</v>
      </c>
      <c r="F165">
        <v>2026</v>
      </c>
      <c r="G165">
        <v>2050</v>
      </c>
      <c r="H165" s="24">
        <v>24</v>
      </c>
      <c r="I165" s="31">
        <v>1.1846001974333662E-2</v>
      </c>
    </row>
    <row r="166" spans="1:9" x14ac:dyDescent="0.25">
      <c r="A166" s="13" t="s">
        <v>167</v>
      </c>
      <c r="B166" s="17">
        <v>356</v>
      </c>
      <c r="C166" s="14">
        <v>295</v>
      </c>
      <c r="D166" s="14">
        <v>350</v>
      </c>
      <c r="E166" s="10">
        <v>399</v>
      </c>
      <c r="F166">
        <v>448</v>
      </c>
      <c r="G166">
        <v>448</v>
      </c>
      <c r="H166" s="34">
        <v>0</v>
      </c>
      <c r="I166" s="31">
        <v>0</v>
      </c>
    </row>
    <row r="167" spans="1:9" x14ac:dyDescent="0.25">
      <c r="A167" s="13" t="s">
        <v>168</v>
      </c>
      <c r="B167" s="17">
        <v>302</v>
      </c>
      <c r="C167" s="14">
        <v>383</v>
      </c>
      <c r="D167" s="14">
        <v>446</v>
      </c>
      <c r="E167" s="10">
        <v>455</v>
      </c>
      <c r="F167">
        <v>468</v>
      </c>
      <c r="G167">
        <v>450</v>
      </c>
      <c r="H167" s="24">
        <v>-18</v>
      </c>
      <c r="I167" s="31">
        <v>-3.8461538461538464E-2</v>
      </c>
    </row>
    <row r="168" spans="1:9" x14ac:dyDescent="0.25">
      <c r="A168" s="13" t="s">
        <v>169</v>
      </c>
      <c r="B168" s="17">
        <v>793</v>
      </c>
      <c r="C168" s="14">
        <v>776</v>
      </c>
      <c r="D168" s="14">
        <v>802</v>
      </c>
      <c r="E168" s="10">
        <v>768</v>
      </c>
      <c r="F168">
        <v>784</v>
      </c>
      <c r="G168">
        <v>806</v>
      </c>
      <c r="H168" s="24">
        <v>22</v>
      </c>
      <c r="I168" s="31">
        <v>2.8061224489795918E-2</v>
      </c>
    </row>
    <row r="169" spans="1:9" x14ac:dyDescent="0.25">
      <c r="A169" s="26" t="s">
        <v>184</v>
      </c>
      <c r="B169" s="17">
        <v>891</v>
      </c>
      <c r="C169" s="14">
        <v>877</v>
      </c>
      <c r="D169" s="14">
        <v>908</v>
      </c>
      <c r="E169" s="10">
        <v>903</v>
      </c>
      <c r="F169">
        <v>935</v>
      </c>
      <c r="G169">
        <v>1006</v>
      </c>
      <c r="H169" s="24">
        <v>71</v>
      </c>
      <c r="I169" s="31">
        <v>7.5935828877005354E-2</v>
      </c>
    </row>
    <row r="170" spans="1:9" x14ac:dyDescent="0.25">
      <c r="A170" s="13" t="s">
        <v>170</v>
      </c>
      <c r="B170" s="17">
        <v>533</v>
      </c>
      <c r="C170" s="14">
        <v>533</v>
      </c>
      <c r="D170" s="14">
        <v>532</v>
      </c>
      <c r="E170" s="10">
        <v>527</v>
      </c>
      <c r="F170">
        <v>531</v>
      </c>
      <c r="G170">
        <v>525</v>
      </c>
      <c r="H170" s="24">
        <v>-6</v>
      </c>
      <c r="I170" s="31">
        <v>-1.1299435028248588E-2</v>
      </c>
    </row>
    <row r="171" spans="1:9" x14ac:dyDescent="0.25">
      <c r="A171" s="13" t="s">
        <v>171</v>
      </c>
      <c r="B171" s="17">
        <v>425</v>
      </c>
      <c r="C171" s="14">
        <v>416</v>
      </c>
      <c r="D171" s="14">
        <v>435</v>
      </c>
      <c r="E171" s="10">
        <v>426</v>
      </c>
      <c r="F171">
        <v>426</v>
      </c>
      <c r="G171">
        <v>433</v>
      </c>
      <c r="H171" s="24">
        <v>7</v>
      </c>
      <c r="I171" s="31">
        <v>1.6431924882629109E-2</v>
      </c>
    </row>
    <row r="172" spans="1:9" x14ac:dyDescent="0.25">
      <c r="A172" s="13" t="s">
        <v>172</v>
      </c>
      <c r="B172" s="17"/>
      <c r="C172" s="14">
        <v>509</v>
      </c>
      <c r="D172" s="14">
        <v>574</v>
      </c>
      <c r="E172" s="10">
        <v>624</v>
      </c>
      <c r="F172">
        <v>703</v>
      </c>
      <c r="G172">
        <v>741</v>
      </c>
      <c r="H172" s="24">
        <v>38</v>
      </c>
      <c r="I172" s="31">
        <v>5.4054054054054057E-2</v>
      </c>
    </row>
    <row r="173" spans="1:9" x14ac:dyDescent="0.25">
      <c r="A173" s="13" t="s">
        <v>173</v>
      </c>
      <c r="B173" s="17">
        <v>422</v>
      </c>
      <c r="C173" s="14">
        <v>417</v>
      </c>
      <c r="D173" s="14">
        <v>426</v>
      </c>
      <c r="E173" s="10">
        <v>433</v>
      </c>
      <c r="F173">
        <v>434</v>
      </c>
      <c r="G173">
        <v>433</v>
      </c>
      <c r="H173" s="24">
        <v>-1</v>
      </c>
      <c r="I173" s="31">
        <v>-2.304147465437788E-3</v>
      </c>
    </row>
    <row r="174" spans="1:9" x14ac:dyDescent="0.25">
      <c r="A174" s="13" t="s">
        <v>174</v>
      </c>
      <c r="B174" s="17"/>
      <c r="C174" s="14">
        <v>536</v>
      </c>
      <c r="D174" s="14">
        <v>559</v>
      </c>
      <c r="E174" s="10">
        <v>628</v>
      </c>
      <c r="F174">
        <v>641</v>
      </c>
      <c r="G174">
        <v>640</v>
      </c>
      <c r="H174" s="24">
        <v>-1</v>
      </c>
      <c r="I174" s="31">
        <v>-1.5600624024960999E-3</v>
      </c>
    </row>
    <row r="175" spans="1:9" x14ac:dyDescent="0.25">
      <c r="A175" s="13" t="s">
        <v>175</v>
      </c>
      <c r="B175" s="17">
        <v>579</v>
      </c>
      <c r="C175" s="14">
        <v>605</v>
      </c>
      <c r="D175" s="14">
        <v>598</v>
      </c>
      <c r="E175" s="10">
        <v>591</v>
      </c>
      <c r="F175">
        <v>563</v>
      </c>
      <c r="G175">
        <v>568</v>
      </c>
      <c r="H175" s="24">
        <v>5</v>
      </c>
      <c r="I175" s="31">
        <v>8.8809946714031966E-3</v>
      </c>
    </row>
    <row r="176" spans="1:9" x14ac:dyDescent="0.25">
      <c r="A176" s="13" t="s">
        <v>176</v>
      </c>
      <c r="B176" s="17">
        <v>106</v>
      </c>
      <c r="C176" s="14">
        <v>113</v>
      </c>
      <c r="D176" s="14">
        <v>110</v>
      </c>
      <c r="E176" s="10">
        <v>114</v>
      </c>
      <c r="F176">
        <v>109</v>
      </c>
      <c r="G176">
        <v>114</v>
      </c>
      <c r="H176" s="24">
        <v>5</v>
      </c>
      <c r="I176" s="31">
        <v>4.5871559633027525E-2</v>
      </c>
    </row>
    <row r="177" spans="1:9" x14ac:dyDescent="0.25">
      <c r="A177" s="13" t="s">
        <v>177</v>
      </c>
      <c r="B177" s="17">
        <v>36</v>
      </c>
      <c r="C177" s="14">
        <v>37</v>
      </c>
      <c r="D177" s="14">
        <v>33</v>
      </c>
      <c r="E177" s="10">
        <v>40</v>
      </c>
      <c r="F177">
        <v>33</v>
      </c>
      <c r="G177">
        <v>38</v>
      </c>
      <c r="H177" s="24">
        <v>5</v>
      </c>
      <c r="I177" s="31">
        <v>0.15151515151515152</v>
      </c>
    </row>
    <row r="178" spans="1:9" x14ac:dyDescent="0.25">
      <c r="A178" s="2" t="s">
        <v>178</v>
      </c>
      <c r="B178" s="18"/>
      <c r="C178" s="18"/>
      <c r="D178" s="19"/>
      <c r="E178" s="20"/>
      <c r="F178" s="20"/>
      <c r="H178" s="24"/>
      <c r="I178" s="31"/>
    </row>
    <row r="179" spans="1:9" x14ac:dyDescent="0.25">
      <c r="A179" s="13" t="s">
        <v>179</v>
      </c>
      <c r="D179" s="21"/>
      <c r="E179" s="20"/>
      <c r="F179" s="20"/>
      <c r="H179" s="24"/>
      <c r="I179" s="31"/>
    </row>
    <row r="180" spans="1:9" x14ac:dyDescent="0.25">
      <c r="A180" s="13" t="s">
        <v>180</v>
      </c>
      <c r="E180" s="20"/>
      <c r="F180" s="20"/>
      <c r="H180" s="24"/>
      <c r="I180" s="31"/>
    </row>
    <row r="181" spans="1:9" x14ac:dyDescent="0.25">
      <c r="A181" s="13" t="s">
        <v>185</v>
      </c>
      <c r="D181" s="22"/>
      <c r="E181" s="20"/>
      <c r="F181" s="20"/>
      <c r="H181" s="24"/>
      <c r="I181" s="31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Jaynes, Lindsay</dc:creator>
  <cp:lastModifiedBy>Jaynes, Lindsay</cp:lastModifiedBy>
  <dcterms:created xsi:type="dcterms:W3CDTF">2019-12-24T19:37:55Z</dcterms:created>
  <dcterms:modified xsi:type="dcterms:W3CDTF">2019-12-26T18:16:39Z</dcterms:modified>
</cp:coreProperties>
</file>