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 and Statistics\WebPosted\Data and Statistics Accessible - ADA\Enrollment\"/>
    </mc:Choice>
  </mc:AlternateContent>
  <xr:revisionPtr revIDLastSave="0" documentId="13_ncr:1_{BB67FE30-3EDA-4CF8-9008-41E1BDCA1567}" xr6:coauthVersionLast="44" xr6:coauthVersionMax="44" xr10:uidLastSave="{00000000-0000-0000-0000-000000000000}"/>
  <bookViews>
    <workbookView xWindow="-108" yWindow="-108" windowWidth="41496" windowHeight="16896" activeTab="1" xr2:uid="{00000000-000D-0000-FFFF-FFFF00000000}"/>
  </bookViews>
  <sheets>
    <sheet name="District" sheetId="8" r:id="rId1"/>
    <sheet name="Charter" sheetId="9" r:id="rId2"/>
  </sheets>
  <definedNames>
    <definedName name="_xlnm.Print_Titles" localSheetId="1">Charter!$1:$1</definedName>
    <definedName name="_xlnm.Print_Titles" localSheetId="0">District!$1:$1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5" i="9" l="1"/>
  <c r="Q45" i="8"/>
  <c r="Q2" i="9" l="1"/>
  <c r="Q3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3" i="8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2" i="8"/>
  <c r="Q115" i="9" l="1"/>
  <c r="Q43" i="8"/>
  <c r="Q46" i="8" s="1"/>
  <c r="B43" i="8"/>
  <c r="B115" i="9" l="1"/>
  <c r="C115" i="9" l="1"/>
  <c r="D115" i="9"/>
  <c r="E115" i="9"/>
  <c r="F115" i="9"/>
  <c r="G115" i="9"/>
  <c r="H115" i="9"/>
  <c r="I115" i="9"/>
  <c r="J115" i="9"/>
  <c r="K115" i="9"/>
  <c r="L115" i="9"/>
  <c r="M115" i="9"/>
  <c r="N115" i="9"/>
  <c r="O115" i="9"/>
  <c r="C43" i="8"/>
  <c r="C46" i="8" s="1"/>
  <c r="D43" i="8"/>
  <c r="D46" i="8" s="1"/>
  <c r="E43" i="8"/>
  <c r="E46" i="8" s="1"/>
  <c r="F43" i="8"/>
  <c r="F46" i="8" s="1"/>
  <c r="G43" i="8"/>
  <c r="G46" i="8" s="1"/>
  <c r="H43" i="8"/>
  <c r="H46" i="8" s="1"/>
  <c r="I43" i="8"/>
  <c r="I46" i="8" s="1"/>
  <c r="J43" i="8"/>
  <c r="J46" i="8" s="1"/>
  <c r="K43" i="8"/>
  <c r="K46" i="8" s="1"/>
  <c r="L43" i="8"/>
  <c r="L46" i="8" s="1"/>
  <c r="M43" i="8"/>
  <c r="M46" i="8" s="1"/>
  <c r="N43" i="8"/>
  <c r="N46" i="8" s="1"/>
  <c r="O43" i="8"/>
  <c r="O46" i="8" s="1"/>
  <c r="P43" i="8"/>
  <c r="P46" i="8" s="1"/>
  <c r="B46" i="8"/>
</calcChain>
</file>

<file path=xl/sharedStrings.xml><?xml version="1.0" encoding="utf-8"?>
<sst xmlns="http://schemas.openxmlformats.org/spreadsheetml/2006/main" count="195" uniqueCount="177">
  <si>
    <t>Charters</t>
  </si>
  <si>
    <t>District Subtotal</t>
  </si>
  <si>
    <t>Utah Schools For Deaf &amp; Blind</t>
  </si>
  <si>
    <t>Charter Subtotal</t>
  </si>
  <si>
    <t>State Total</t>
  </si>
  <si>
    <t>*Resource membership is not included in total membership.</t>
  </si>
  <si>
    <t>ALPINE DISTRICT</t>
  </si>
  <si>
    <t>BEAVER DISTRICT</t>
  </si>
  <si>
    <t>BOX ELDER DISTRICT</t>
  </si>
  <si>
    <t>CACHE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</si>
  <si>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</si>
  <si>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</si>
  <si>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</si>
  <si>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</si>
  <si>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</si>
  <si>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</si>
  <si>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</si>
  <si>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</si>
  <si>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</si>
  <si>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</si>
  <si>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</si>
  <si>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</si>
  <si>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MILLARD DISTRICT</t>
  </si>
  <si>
    <t>MORGAN DISTRICT</t>
  </si>
  <si>
    <t>NEBO DISTRICT</t>
  </si>
  <si>
    <t>NORTH SANPETE DISTRICT</t>
  </si>
  <si>
    <t>NORTH SUMMIT DISTRICT</t>
  </si>
  <si>
    <t>PARK CITY DISTRICT</t>
  </si>
  <si>
    <t>PIUTE DISTRICT</t>
  </si>
  <si>
    <t>RICH DISTRICT</t>
  </si>
  <si>
    <t>SAN JUAN DISTRICT</t>
  </si>
  <si>
    <t>SEVIER DISTRICT</t>
  </si>
  <si>
    <t>SOUTH SANPETE DISTRICT</t>
  </si>
  <si>
    <t>SOUTH SUMMIT DISTRICT</t>
  </si>
  <si>
    <t>TINTIC DISTRICT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</si>
  <si>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</si>
  <si>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</si>
  <si>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</si>
  <si>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</si>
  <si>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</si>
  <si>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</si>
  <si>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SALT LAKE DISTRICT</t>
  </si>
  <si>
    <t>OGDEN CITY DISTRICT</t>
  </si>
  <si>
    <t>PROVO DISTRICT</t>
  </si>
  <si>
    <t>LOGAN CITY DISTRICT</t>
  </si>
  <si>
    <t>MURRAY DISTRICT</t>
  </si>
  <si>
    <t>CANYONS DISTRICT</t>
  </si>
  <si>
    <t>OGDEN PREPARATORY ACADEMY</t>
  </si>
  <si>
    <t>AMERICAN PREPARATORY ACADEMY</t>
  </si>
  <si>
    <t>WALDEN SCHOOL OF LIBERAL ARTS</t>
  </si>
  <si>
    <t>FREEDOM PREPARATORY ACADEMY</t>
  </si>
  <si>
    <t>ACADEMY FOR MATH ENGINEERING &amp; SCIENCE (AMES)</t>
  </si>
  <si>
    <t>PINNACLE CANYON ACADEMY</t>
  </si>
  <si>
    <t>CITY ACADEMY</t>
  </si>
  <si>
    <t>SOLDIER HOLLOW CHARTER SCHOOL</t>
  </si>
  <si>
    <t>TUACAHN HIGH SCHOOL FOR THE PERFORMING ARTS</t>
  </si>
  <si>
    <t>UINTAH RIVER HIGH</t>
  </si>
  <si>
    <t>JOHN HANCOCK CHARTER SCHOOL</t>
  </si>
  <si>
    <t>THOMAS EDISON</t>
  </si>
  <si>
    <t>TIMPANOGOS ACADEMY</t>
  </si>
  <si>
    <t>SALT LAKE ARTS ACADEMY</t>
  </si>
  <si>
    <t>FAST FORWARD HIGH</t>
  </si>
  <si>
    <t>NO UT ACAD FOR MATH ENGINEERING &amp; SCIENCE (NUAMES)</t>
  </si>
  <si>
    <t>RANCHES ACADEMY</t>
  </si>
  <si>
    <t>DAVINCI ACADEMY</t>
  </si>
  <si>
    <t>SUMMIT ACADEMY</t>
  </si>
  <si>
    <t>ITINERIS EARLY COLLEGE HIGH</t>
  </si>
  <si>
    <t>NORTH DAVIS PREPARATORY ACADEMY</t>
  </si>
  <si>
    <t>MOAB CHARTER SCHOOL</t>
  </si>
  <si>
    <t>EAST HOLLYWOOD HIGH</t>
  </si>
  <si>
    <t>SUCCESS ACADEMY</t>
  </si>
  <si>
    <t>UTAH COUNTY ACADEMY OF SCIENCE (UCAS)</t>
  </si>
  <si>
    <t>LINCOLN ACADEMY</t>
  </si>
  <si>
    <t>BEEHIVE SCIENCE &amp; TECHNOLOGY ACADEMY (BSTA)</t>
  </si>
  <si>
    <t>WASATCH PEAK ACADEMY</t>
  </si>
  <si>
    <t>NORTH STAR ACADEMY</t>
  </si>
  <si>
    <t>REAGAN ACADEMY</t>
  </si>
  <si>
    <t>AMERICAN LEADERSHIP ACADEMY</t>
  </si>
  <si>
    <t>NAVIGATOR POINTE ACADEMY</t>
  </si>
  <si>
    <t>ODYSSEY CHARTER SCHOOL</t>
  </si>
  <si>
    <t>INTECH COLLEGIATE HIGH SCHOOL</t>
  </si>
  <si>
    <t>ENTHEOS ACADEMY</t>
  </si>
  <si>
    <t>LAKEVIEW ACADEMY</t>
  </si>
  <si>
    <t>LEGACY PREPARATORY ACADEMY</t>
  </si>
  <si>
    <t>MONTICELLO ACADEMY</t>
  </si>
  <si>
    <t>MOUNTAINVILLE ACADEMY</t>
  </si>
  <si>
    <t>PARADIGM HIGH SCHOOL</t>
  </si>
  <si>
    <t>RENAISSANCE ACADEMY</t>
  </si>
  <si>
    <t>CHANNING HALL</t>
  </si>
  <si>
    <t>SPECTRUM ACADEMY</t>
  </si>
  <si>
    <t>SYRACUSE ARTS ACADEMY</t>
  </si>
  <si>
    <t>GEORGE WASHINGTON ACADEMY</t>
  </si>
  <si>
    <t>NOAH WEBSTER ACADEMY</t>
  </si>
  <si>
    <t>SALT LAKE SCHOOL FOR THE PERFORMING ARTS</t>
  </si>
  <si>
    <t>OPEN CLASSROOM</t>
  </si>
  <si>
    <t>CANYON RIM ACADEMY</t>
  </si>
  <si>
    <t>GUADALUPE SCHOOL</t>
  </si>
  <si>
    <t>KARL G MAESER PREPARATORY ACADEMY</t>
  </si>
  <si>
    <t>CS LEWIS ACADEMY</t>
  </si>
  <si>
    <t>DUAL IMMERSION ACADEMY</t>
  </si>
  <si>
    <t>EDITH BOWEN LABORATORY SCHOOL</t>
  </si>
  <si>
    <t>GATEWAY PREPARATORY ACADEMY</t>
  </si>
  <si>
    <t>MERIT COLLEGE PREPARATORY ACADEMY</t>
  </si>
  <si>
    <t>PROVIDENCE HALL</t>
  </si>
  <si>
    <t>QUEST ACADEMY</t>
  </si>
  <si>
    <t>ROCKWELL CHARTER HIGH SCHOOL</t>
  </si>
  <si>
    <t>VENTURE ACADEMY</t>
  </si>
  <si>
    <t>SALT LAKE CENTER FOR SCIENCE EDUCATION</t>
  </si>
  <si>
    <t>UTAH VIRTUAL ACADEMY</t>
  </si>
  <si>
    <t>EARLY LIGHT ACADEMY AT DAYBREAK</t>
  </si>
  <si>
    <t>EXCELSIOR ACADEMY</t>
  </si>
  <si>
    <t>HAWTHORN ACADEMY</t>
  </si>
  <si>
    <t>MOUNTAIN HEIGHTS ACADEMY</t>
  </si>
  <si>
    <t>JEFFERSON ACADEMY</t>
  </si>
  <si>
    <t>VISTA AT ENTRADA SCHOOL OF PERFORMING ARTS AND TECHNOLOGY</t>
  </si>
  <si>
    <t>BEAR RIVER CHARTER SCHOOL</t>
  </si>
  <si>
    <t>MARIA MONTESSORI ACADEMY</t>
  </si>
  <si>
    <t>CANYON GROVE ACADEMY</t>
  </si>
  <si>
    <t>WEILENMANN SCHOOL OF DISCOVERY</t>
  </si>
  <si>
    <t>SUMMIT ACADEMY HIGH SCHOOL</t>
  </si>
  <si>
    <t>GOOD FOUNDATIONS ACADEMY</t>
  </si>
  <si>
    <t>UTAH CONNECTIONS ACADEMY</t>
  </si>
  <si>
    <t>ENDEAVOR HALL</t>
  </si>
  <si>
    <t>HIGHMARK CHARTER SCHOOL</t>
  </si>
  <si>
    <t>PROMONTORY SCHOOL OF EXPEDITIONARY LEARNING</t>
  </si>
  <si>
    <t>PACIFIC HERITAGE ACADEMY</t>
  </si>
  <si>
    <t>VALLEY ACADEMY</t>
  </si>
  <si>
    <t>UTAH INTERNATIONAL CHARTER SCHOOL</t>
  </si>
  <si>
    <t>ESPERANZA SCHOOL</t>
  </si>
  <si>
    <t>LEADERSHIP LEARNING ACADEMY</t>
  </si>
  <si>
    <t>MANA ACADEMY CHARTER SCHOOL</t>
  </si>
  <si>
    <t>VOYAGE ACADEMY</t>
  </si>
  <si>
    <t>WEBER STATE UNIVERSITY CHARTER ACADEMY</t>
  </si>
  <si>
    <t>WINTER SPORTS SCHOOL</t>
  </si>
  <si>
    <t>UTAH CAREER PATH HIGH SCHOOL</t>
  </si>
  <si>
    <t>AMERICAN INTERNATIONAL SCHOOL OF UTAH</t>
  </si>
  <si>
    <t>ASCENT ACADEMIES OF UTAH</t>
  </si>
  <si>
    <t>DIXIE MONTESSORI ACADEMY</t>
  </si>
  <si>
    <t>MOUNTAIN WEST MONTESSORI ACADEMY</t>
  </si>
  <si>
    <t>SCHOLAR ACADEMY</t>
  </si>
  <si>
    <t>GREENWOOD CHARTER SCHOOL</t>
  </si>
  <si>
    <t>TERRA ACADEMY</t>
  </si>
  <si>
    <t>LUMEN SCHOLAR INSTITUTE</t>
  </si>
  <si>
    <t>VANGUARD ACADEMY</t>
  </si>
  <si>
    <t>UTAH MILITARY ACADEMY</t>
  </si>
  <si>
    <t>ROOTS CHARTER HIGH SCHOOL</t>
  </si>
  <si>
    <t>ATHENIAN eACADEMY</t>
  </si>
  <si>
    <t>WASATCH WALDORF CHARTER SCHOOL</t>
  </si>
  <si>
    <t>FRANKLIN DISCOVERY ACADEMY</t>
  </si>
  <si>
    <t>WALLACE STEGNER ACADEMY</t>
  </si>
  <si>
    <t>AMERICAN ACADEMY OF INNOVATION</t>
  </si>
  <si>
    <t>ATHLOS ACADEMY OF UTAH</t>
  </si>
  <si>
    <t>BONNEVILLE ACADEMY</t>
  </si>
  <si>
    <t>LEADERSHIP ACADEMY OF UTAH</t>
  </si>
  <si>
    <t>REAL SALT LAKE ACADEMY HIGH SCHOOL</t>
  </si>
  <si>
    <t>ST. GEORGE ACADEMY</t>
  </si>
  <si>
    <t>THE CENTER FOR CREATIVITY, INNOVATION, &amp; DISCOVERY</t>
  </si>
  <si>
    <t>TREESIDE CHARTER SCHOOL</t>
  </si>
  <si>
    <t>Capstone Classical Academy</t>
  </si>
  <si>
    <t>Ignite Entrepreneurship Academy</t>
  </si>
  <si>
    <t>Kindergarten Regular Membership</t>
  </si>
  <si>
    <t>Grade 1 Regular Membership</t>
  </si>
  <si>
    <t>Grade 2 Regular Membership</t>
  </si>
  <si>
    <t>Grade 3 Regular Membership</t>
  </si>
  <si>
    <t>Grade 4 Regular Membership</t>
  </si>
  <si>
    <t>Grade 5 Regular Membership</t>
  </si>
  <si>
    <t>Grade 6 Regular Membership</t>
  </si>
  <si>
    <t>Grade 7 Regular Membership</t>
  </si>
  <si>
    <t>Grade 8 Regular Membership</t>
  </si>
  <si>
    <t>Grade 9 Regular Membership</t>
  </si>
  <si>
    <t>Grade 10 Regular Membership</t>
  </si>
  <si>
    <t>Grade 11 Regular Membership</t>
  </si>
  <si>
    <t>Grade 12 Regular Membership</t>
  </si>
  <si>
    <t>Special Ed Self-Contained Membership</t>
  </si>
  <si>
    <t>Special Ed Resource Membership</t>
  </si>
  <si>
    <t>Total K-12 Regular Membership Plus Self Contained</t>
  </si>
  <si>
    <t>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</si>
</sst>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urier"/>
    </font>
    <font>
      <sz val="10"/>
      <name val="MS Sans Serif"/>
      <family val="2"/>
    </font>
    <font>
      <sz val="10"/>
      <name val="Courier"/>
      <family val="3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44" fontId="2" fillId="0" borderId="0" applyFont="0" applyFill="0" applyBorder="0" applyAlignment="0" applyProtection="0"/>
    <xf numFmtId="164" fontId="21" fillId="0" borderId="0"/>
    <xf numFmtId="40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6" fontId="2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164" fontId="23" fillId="0" borderId="0"/>
    <xf numFmtId="0" fontId="2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4" fontId="0" fillId="0" borderId="0" xfId="0" applyNumberFormat="1"/>
    <xf numFmtId="0" fontId="25" fillId="0" borderId="0" xfId="0" applyFont="1"/>
    <xf numFmtId="4" fontId="25" fillId="0" borderId="0" xfId="0" applyNumberFormat="1" applyFont="1" applyBorder="1"/>
    <xf numFmtId="4" fontId="25" fillId="0" borderId="10" xfId="0" applyNumberFormat="1" applyFont="1" applyBorder="1"/>
    <xf numFmtId="2" fontId="25" fillId="0" borderId="0" xfId="0" applyNumberFormat="1" applyFont="1"/>
    <xf numFmtId="2" fontId="27" fillId="0" borderId="0" xfId="0" applyNumberFormat="1" applyFont="1"/>
    <xf numFmtId="4" fontId="25" fillId="0" borderId="14" xfId="0" applyNumberFormat="1" applyFont="1" applyBorder="1" applyAlignment="1">
      <alignment wrapText="1"/>
    </xf>
    <xf numFmtId="4" fontId="25" fillId="0" borderId="11" xfId="0" applyNumberFormat="1" applyFont="1" applyBorder="1"/>
    <xf numFmtId="4" fontId="26" fillId="33" borderId="15" xfId="0" applyNumberFormat="1" applyFont="1" applyFill="1" applyBorder="1" applyAlignment="1">
      <alignment wrapText="1"/>
    </xf>
    <xf numFmtId="4" fontId="26" fillId="33" borderId="17" xfId="0" applyNumberFormat="1" applyFont="1" applyFill="1" applyBorder="1" applyAlignment="1">
      <alignment wrapText="1"/>
    </xf>
    <xf numFmtId="4" fontId="26" fillId="33" borderId="18" xfId="0" applyNumberFormat="1" applyFont="1" applyFill="1" applyBorder="1" applyAlignment="1">
      <alignment wrapText="1"/>
    </xf>
    <xf numFmtId="4" fontId="26" fillId="33" borderId="19" xfId="0" applyNumberFormat="1" applyFont="1" applyFill="1" applyBorder="1" applyAlignment="1">
      <alignment wrapText="1"/>
    </xf>
    <xf numFmtId="4" fontId="26" fillId="33" borderId="20" xfId="0" applyNumberFormat="1" applyFont="1" applyFill="1" applyBorder="1" applyAlignment="1">
      <alignment wrapText="1"/>
    </xf>
    <xf numFmtId="4" fontId="25" fillId="0" borderId="13" xfId="0" applyNumberFormat="1" applyFont="1" applyBorder="1"/>
    <xf numFmtId="4" fontId="30" fillId="0" borderId="0" xfId="0" applyNumberFormat="1" applyFont="1" applyBorder="1"/>
    <xf numFmtId="4" fontId="25" fillId="0" borderId="21" xfId="0" applyNumberFormat="1" applyFont="1" applyBorder="1"/>
    <xf numFmtId="4" fontId="30" fillId="0" borderId="13" xfId="0" applyNumberFormat="1" applyFont="1" applyBorder="1"/>
    <xf numFmtId="4" fontId="29" fillId="33" borderId="19" xfId="0" applyNumberFormat="1" applyFont="1" applyFill="1" applyBorder="1" applyAlignment="1">
      <alignment wrapText="1"/>
    </xf>
    <xf numFmtId="4" fontId="25" fillId="0" borderId="25" xfId="0" applyNumberFormat="1" applyFont="1" applyBorder="1"/>
    <xf numFmtId="4" fontId="25" fillId="0" borderId="26" xfId="0" applyNumberFormat="1" applyFont="1" applyBorder="1"/>
    <xf numFmtId="4" fontId="25" fillId="0" borderId="12" xfId="0" applyNumberFormat="1" applyFont="1" applyBorder="1"/>
    <xf numFmtId="4" fontId="25" fillId="0" borderId="28" xfId="0" applyNumberFormat="1" applyFont="1" applyBorder="1"/>
    <xf numFmtId="4" fontId="25" fillId="0" borderId="16" xfId="0" applyNumberFormat="1" applyFont="1" applyBorder="1"/>
    <xf numFmtId="4" fontId="25" fillId="0" borderId="15" xfId="0" applyNumberFormat="1" applyFont="1" applyBorder="1"/>
    <xf numFmtId="4" fontId="25" fillId="0" borderId="0" xfId="0" applyNumberFormat="1" applyFont="1"/>
    <xf numFmtId="4" fontId="26" fillId="33" borderId="22" xfId="0" applyNumberFormat="1" applyFont="1" applyFill="1" applyBorder="1" applyAlignment="1">
      <alignment wrapText="1"/>
    </xf>
    <xf numFmtId="4" fontId="28" fillId="0" borderId="0" xfId="0" applyNumberFormat="1" applyFont="1" applyBorder="1"/>
    <xf numFmtId="4" fontId="25" fillId="0" borderId="14" xfId="0" applyNumberFormat="1" applyFont="1" applyBorder="1"/>
    <xf numFmtId="4" fontId="26" fillId="34" borderId="14" xfId="0" applyNumberFormat="1" applyFont="1" applyFill="1" applyBorder="1"/>
    <xf numFmtId="4" fontId="26" fillId="34" borderId="24" xfId="0" applyNumberFormat="1" applyFont="1" applyFill="1" applyBorder="1"/>
    <xf numFmtId="0" fontId="25" fillId="0" borderId="21" xfId="0" applyFont="1" applyBorder="1"/>
    <xf numFmtId="0" fontId="25" fillId="0" borderId="31" xfId="0" applyFont="1" applyBorder="1"/>
    <xf numFmtId="0" fontId="0" fillId="0" borderId="0" xfId="0" applyBorder="1"/>
    <xf numFmtId="0" fontId="0" fillId="0" borderId="0" xfId="0" applyFont="1"/>
    <xf numFmtId="0" fontId="25" fillId="0" borderId="21" xfId="0" applyFont="1" applyBorder="1" applyAlignment="1"/>
    <xf numFmtId="0" fontId="26" fillId="33" borderId="15" xfId="0" applyFont="1" applyFill="1" applyBorder="1" applyAlignment="1">
      <alignment horizontal="left"/>
    </xf>
    <xf numFmtId="2" fontId="24" fillId="33" borderId="28" xfId="0" applyNumberFormat="1" applyFont="1" applyFill="1" applyBorder="1" applyAlignment="1">
      <alignment horizontal="left" vertical="center"/>
    </xf>
    <xf numFmtId="2" fontId="24" fillId="33" borderId="29" xfId="0" applyNumberFormat="1" applyFont="1" applyFill="1" applyBorder="1" applyAlignment="1">
      <alignment horizontal="left" vertical="center"/>
    </xf>
    <xf numFmtId="2" fontId="24" fillId="33" borderId="27" xfId="0" applyNumberFormat="1" applyFont="1" applyFill="1" applyBorder="1" applyAlignment="1">
      <alignment horizontal="left" vertical="center"/>
    </xf>
    <xf numFmtId="2" fontId="24" fillId="33" borderId="26" xfId="0" applyNumberFormat="1" applyFont="1" applyFill="1" applyBorder="1" applyAlignment="1">
      <alignment horizontal="left" vertical="center"/>
    </xf>
    <xf numFmtId="2" fontId="24" fillId="33" borderId="30" xfId="0" applyNumberFormat="1" applyFont="1" applyFill="1" applyBorder="1" applyAlignment="1">
      <alignment horizontal="left" vertical="center"/>
    </xf>
    <xf numFmtId="2" fontId="24" fillId="33" borderId="24" xfId="0" applyNumberFormat="1" applyFont="1" applyFill="1" applyBorder="1" applyAlignment="1">
      <alignment horizontal="left" vertical="center"/>
    </xf>
    <xf numFmtId="2" fontId="29" fillId="33" borderId="19" xfId="0" applyNumberFormat="1" applyFont="1" applyFill="1" applyBorder="1" applyAlignment="1">
      <alignment horizontal="left" vertical="center"/>
    </xf>
    <xf numFmtId="2" fontId="24" fillId="33" borderId="15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6" fillId="33" borderId="15" xfId="0" applyFont="1" applyFill="1" applyBorder="1" applyAlignment="1"/>
    <xf numFmtId="0" fontId="25" fillId="0" borderId="23" xfId="0" applyFont="1" applyBorder="1" applyAlignment="1"/>
    <xf numFmtId="0" fontId="0" fillId="0" borderId="0" xfId="0" applyFont="1" applyAlignment="1"/>
    <xf numFmtId="0" fontId="0" fillId="0" borderId="0" xfId="0" applyAlignment="1"/>
  </cellXfs>
  <cellStyles count="8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2" xr:uid="{00000000-0005-0000-0000-00001B000000}"/>
    <cellStyle name="Comma 2 2" xfId="45" xr:uid="{00000000-0005-0000-0000-00001C000000}"/>
    <cellStyle name="Comma 3" xfId="46" xr:uid="{00000000-0005-0000-0000-00001D000000}"/>
    <cellStyle name="Comma 4" xfId="51" xr:uid="{00000000-0005-0000-0000-00001E000000}"/>
    <cellStyle name="Comma 4 2" xfId="83" xr:uid="{00000000-0005-0000-0000-00001F000000}"/>
    <cellStyle name="Comma 5" xfId="81" xr:uid="{00000000-0005-0000-0000-000020000000}"/>
    <cellStyle name="Currency [0] 2" xfId="53" xr:uid="{00000000-0005-0000-0000-000021000000}"/>
    <cellStyle name="Currency 10" xfId="60" xr:uid="{00000000-0005-0000-0000-000022000000}"/>
    <cellStyle name="Currency 11" xfId="63" xr:uid="{00000000-0005-0000-0000-000023000000}"/>
    <cellStyle name="Currency 12" xfId="64" xr:uid="{00000000-0005-0000-0000-000024000000}"/>
    <cellStyle name="Currency 13" xfId="65" xr:uid="{00000000-0005-0000-0000-000025000000}"/>
    <cellStyle name="Currency 14" xfId="66" xr:uid="{00000000-0005-0000-0000-000026000000}"/>
    <cellStyle name="Currency 15" xfId="67" xr:uid="{00000000-0005-0000-0000-000027000000}"/>
    <cellStyle name="Currency 16" xfId="68" xr:uid="{00000000-0005-0000-0000-000028000000}"/>
    <cellStyle name="Currency 17" xfId="69" xr:uid="{00000000-0005-0000-0000-000029000000}"/>
    <cellStyle name="Currency 18" xfId="70" xr:uid="{00000000-0005-0000-0000-00002A000000}"/>
    <cellStyle name="Currency 19" xfId="71" xr:uid="{00000000-0005-0000-0000-00002B000000}"/>
    <cellStyle name="Currency 2" xfId="49" xr:uid="{00000000-0005-0000-0000-00002C000000}"/>
    <cellStyle name="Currency 20" xfId="72" xr:uid="{00000000-0005-0000-0000-00002D000000}"/>
    <cellStyle name="Currency 21" xfId="73" xr:uid="{00000000-0005-0000-0000-00002E000000}"/>
    <cellStyle name="Currency 22" xfId="74" xr:uid="{00000000-0005-0000-0000-00002F000000}"/>
    <cellStyle name="Currency 23" xfId="75" xr:uid="{00000000-0005-0000-0000-000030000000}"/>
    <cellStyle name="Currency 24" xfId="76" xr:uid="{00000000-0005-0000-0000-000031000000}"/>
    <cellStyle name="Currency 25" xfId="77" xr:uid="{00000000-0005-0000-0000-000032000000}"/>
    <cellStyle name="Currency 26" xfId="78" xr:uid="{00000000-0005-0000-0000-000033000000}"/>
    <cellStyle name="Currency 27" xfId="82" xr:uid="{00000000-0005-0000-0000-000034000000}"/>
    <cellStyle name="Currency 28" xfId="84" xr:uid="{00000000-0005-0000-0000-000035000000}"/>
    <cellStyle name="Currency 3" xfId="52" xr:uid="{00000000-0005-0000-0000-000036000000}"/>
    <cellStyle name="Currency 4" xfId="57" xr:uid="{00000000-0005-0000-0000-000037000000}"/>
    <cellStyle name="Currency 5" xfId="59" xr:uid="{00000000-0005-0000-0000-000038000000}"/>
    <cellStyle name="Currency 6" xfId="58" xr:uid="{00000000-0005-0000-0000-000039000000}"/>
    <cellStyle name="Currency 7" xfId="62" xr:uid="{00000000-0005-0000-0000-00003A000000}"/>
    <cellStyle name="Currency 8" xfId="56" xr:uid="{00000000-0005-0000-0000-00003B000000}"/>
    <cellStyle name="Currency 9" xfId="61" xr:uid="{00000000-0005-0000-0000-00003C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47000000}"/>
    <cellStyle name="Normal 2 2" xfId="44" xr:uid="{00000000-0005-0000-0000-000048000000}"/>
    <cellStyle name="Normal 2 3" xfId="54" xr:uid="{00000000-0005-0000-0000-000049000000}"/>
    <cellStyle name="Normal 3" xfId="48" xr:uid="{00000000-0005-0000-0000-00004A000000}"/>
    <cellStyle name="Normal 4" xfId="47" xr:uid="{00000000-0005-0000-0000-00004B000000}"/>
    <cellStyle name="Normal 4 2" xfId="80" xr:uid="{00000000-0005-0000-0000-00004C000000}"/>
    <cellStyle name="Normal 5" xfId="50" xr:uid="{00000000-0005-0000-0000-00004D000000}"/>
    <cellStyle name="Normal 5 2" xfId="79" xr:uid="{00000000-0005-0000-0000-00004E000000}"/>
    <cellStyle name="Note" xfId="17" builtinId="10" customBuiltin="1"/>
    <cellStyle name="Output" xfId="12" builtinId="21" customBuiltin="1"/>
    <cellStyle name="Percent 2" xfId="55" xr:uid="{00000000-0005-0000-0000-000051000000}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opLeftCell="A16" zoomScaleNormal="100" workbookViewId="0">
      <selection activeCell="A44" sqref="A44"/>
    </sheetView>
  </sheetViews>
  <sheetFormatPr defaultRowHeight="15.6" x14ac:dyDescent="0.3"/>
  <cols>
    <col min="1" max="1" width="31.44140625" style="3" customWidth="1"/>
    <col min="2" max="2" width="17.109375" style="6" customWidth="1"/>
    <col min="3" max="11" width="11.88671875" style="6" customWidth="1"/>
    <col min="12" max="14" width="12.88671875" style="6" customWidth="1"/>
    <col min="15" max="15" width="37.88671875" style="6" bestFit="1" customWidth="1"/>
    <col min="16" max="16" width="32.33203125" style="7" bestFit="1" customWidth="1"/>
    <col min="17" max="17" width="49.88671875" style="6" bestFit="1" customWidth="1"/>
  </cols>
  <sheetData>
    <row r="1" spans="1:18" s="46" customFormat="1" ht="15.75" customHeight="1" thickBot="1" x14ac:dyDescent="0.35">
      <c r="A1" s="37" t="s">
        <v>176</v>
      </c>
      <c r="B1" s="38" t="s">
        <v>160</v>
      </c>
      <c r="C1" s="39" t="s">
        <v>161</v>
      </c>
      <c r="D1" s="40" t="s">
        <v>162</v>
      </c>
      <c r="E1" s="41" t="s">
        <v>163</v>
      </c>
      <c r="F1" s="39" t="s">
        <v>164</v>
      </c>
      <c r="G1" s="40" t="s">
        <v>165</v>
      </c>
      <c r="H1" s="41" t="s">
        <v>166</v>
      </c>
      <c r="I1" s="39" t="s">
        <v>167</v>
      </c>
      <c r="J1" s="40" t="s">
        <v>168</v>
      </c>
      <c r="K1" s="41" t="s">
        <v>169</v>
      </c>
      <c r="L1" s="41" t="s">
        <v>170</v>
      </c>
      <c r="M1" s="41" t="s">
        <v>171</v>
      </c>
      <c r="N1" s="42" t="s">
        <v>172</v>
      </c>
      <c r="O1" s="43" t="s">
        <v>173</v>
      </c>
      <c r="P1" s="44" t="s">
        <v>174</v>
      </c>
      <c r="Q1" s="45" t="s">
        <v>175</v>
      </c>
    </row>
    <row r="2" spans="1:18" ht="15.75" customHeight="1" x14ac:dyDescent="0.3">
      <c r="A2" s="32" t="s">
        <v>6</v>
      </c>
      <c r="B2" s="20">
        <v>5799.6777777777797</v>
      </c>
      <c r="C2" s="4">
        <v>5881</v>
      </c>
      <c r="D2" s="22">
        <v>5926.1166666666704</v>
      </c>
      <c r="E2" s="5">
        <v>5931.3777777777796</v>
      </c>
      <c r="F2" s="4">
        <v>6016.0666666666702</v>
      </c>
      <c r="G2" s="22">
        <v>6261.5666666666702</v>
      </c>
      <c r="H2" s="5">
        <v>6222.3388888888903</v>
      </c>
      <c r="I2" s="4">
        <v>6248.3944444444396</v>
      </c>
      <c r="J2" s="22">
        <v>6142.1222222222204</v>
      </c>
      <c r="K2" s="5">
        <v>6054.73888888889</v>
      </c>
      <c r="L2" s="5">
        <v>6020.6666666666697</v>
      </c>
      <c r="M2" s="5">
        <v>5825.74444444444</v>
      </c>
      <c r="N2" s="15">
        <v>5270.5</v>
      </c>
      <c r="O2" s="20">
        <v>1521.5388888888899</v>
      </c>
      <c r="P2" s="16">
        <v>6437.0222222222201</v>
      </c>
      <c r="Q2" s="17">
        <f>SUM(B2:O2)</f>
        <v>79121.850000000006</v>
      </c>
      <c r="R2" s="2"/>
    </row>
    <row r="3" spans="1:18" ht="15.75" customHeight="1" x14ac:dyDescent="0.3">
      <c r="A3" s="32" t="s">
        <v>7</v>
      </c>
      <c r="B3" s="20">
        <v>119.772222222222</v>
      </c>
      <c r="C3" s="4">
        <v>96.327777777777797</v>
      </c>
      <c r="D3" s="22">
        <v>106.811111111111</v>
      </c>
      <c r="E3" s="5">
        <v>124.35</v>
      </c>
      <c r="F3" s="4">
        <v>115.39444444444401</v>
      </c>
      <c r="G3" s="22">
        <v>137.955555555556</v>
      </c>
      <c r="H3" s="5">
        <v>97.755555555555603</v>
      </c>
      <c r="I3" s="4">
        <v>111.23888888888899</v>
      </c>
      <c r="J3" s="22">
        <v>127.35555555555599</v>
      </c>
      <c r="K3" s="5">
        <v>126.688888888889</v>
      </c>
      <c r="L3" s="5">
        <v>130.03333333333299</v>
      </c>
      <c r="M3" s="5">
        <v>109.28888888888901</v>
      </c>
      <c r="N3" s="15">
        <v>87.316666666666706</v>
      </c>
      <c r="O3" s="20">
        <v>17.577777777777801</v>
      </c>
      <c r="P3" s="16">
        <v>185.083333333333</v>
      </c>
      <c r="Q3" s="17">
        <f t="shared" ref="Q3:Q42" si="0">SUM(B3:O3)</f>
        <v>1507.866666666667</v>
      </c>
      <c r="R3" s="2"/>
    </row>
    <row r="4" spans="1:18" ht="15.75" customHeight="1" x14ac:dyDescent="0.3">
      <c r="A4" s="32" t="s">
        <v>8</v>
      </c>
      <c r="B4" s="20">
        <v>879.81666666666695</v>
      </c>
      <c r="C4" s="4">
        <v>825.96666666666704</v>
      </c>
      <c r="D4" s="22">
        <v>878.39444444444405</v>
      </c>
      <c r="E4" s="5">
        <v>902.20555555555597</v>
      </c>
      <c r="F4" s="4">
        <v>948.68333333333305</v>
      </c>
      <c r="G4" s="22">
        <v>907.63333333333298</v>
      </c>
      <c r="H4" s="5">
        <v>940.26666666666699</v>
      </c>
      <c r="I4" s="4">
        <v>910.37777777777796</v>
      </c>
      <c r="J4" s="22">
        <v>869.6</v>
      </c>
      <c r="K4" s="5">
        <v>934.88333333333298</v>
      </c>
      <c r="L4" s="5">
        <v>854.9</v>
      </c>
      <c r="M4" s="5">
        <v>845.71111111111099</v>
      </c>
      <c r="N4" s="15">
        <v>735.944444444444</v>
      </c>
      <c r="O4" s="20">
        <v>228.48333333333301</v>
      </c>
      <c r="P4" s="16">
        <v>1075.30555555556</v>
      </c>
      <c r="Q4" s="17">
        <f t="shared" si="0"/>
        <v>11662.866666666667</v>
      </c>
      <c r="R4" s="2"/>
    </row>
    <row r="5" spans="1:18" ht="15.75" customHeight="1" x14ac:dyDescent="0.3">
      <c r="A5" s="32" t="s">
        <v>9</v>
      </c>
      <c r="B5" s="20">
        <v>1258.49444444444</v>
      </c>
      <c r="C5" s="4">
        <v>1282.00555555556</v>
      </c>
      <c r="D5" s="22">
        <v>1381.4166666666699</v>
      </c>
      <c r="E5" s="5">
        <v>1335.4166666666699</v>
      </c>
      <c r="F5" s="4">
        <v>1363.7888888888899</v>
      </c>
      <c r="G5" s="22">
        <v>1340.5388888888899</v>
      </c>
      <c r="H5" s="5">
        <v>1397.8277777777801</v>
      </c>
      <c r="I5" s="4">
        <v>1429.5166666666701</v>
      </c>
      <c r="J5" s="22">
        <v>1379.0888888888901</v>
      </c>
      <c r="K5" s="5">
        <v>1563.5388888888899</v>
      </c>
      <c r="L5" s="5">
        <v>1421.1611111111099</v>
      </c>
      <c r="M5" s="5">
        <v>1391.2888888888899</v>
      </c>
      <c r="N5" s="15">
        <v>1167.25</v>
      </c>
      <c r="O5" s="20">
        <v>328.41111111111098</v>
      </c>
      <c r="P5" s="16">
        <v>1860.0388888888899</v>
      </c>
      <c r="Q5" s="17">
        <f t="shared" si="0"/>
        <v>18039.744444444463</v>
      </c>
      <c r="R5" s="2"/>
    </row>
    <row r="6" spans="1:18" ht="15.75" customHeight="1" x14ac:dyDescent="0.3">
      <c r="A6" s="32" t="s">
        <v>46</v>
      </c>
      <c r="B6" s="20">
        <v>2287.1666666666702</v>
      </c>
      <c r="C6" s="4">
        <v>2340.9388888888898</v>
      </c>
      <c r="D6" s="22">
        <v>2330.4666666666699</v>
      </c>
      <c r="E6" s="5">
        <v>2491.6611111111101</v>
      </c>
      <c r="F6" s="4">
        <v>2602.5444444444402</v>
      </c>
      <c r="G6" s="22">
        <v>2627.9277777777802</v>
      </c>
      <c r="H6" s="5">
        <v>2673.8111111111102</v>
      </c>
      <c r="I6" s="4">
        <v>2602.35</v>
      </c>
      <c r="J6" s="22">
        <v>2589.8000000000002</v>
      </c>
      <c r="K6" s="5">
        <v>2745.3333333333298</v>
      </c>
      <c r="L6" s="5">
        <v>2768.5833333333298</v>
      </c>
      <c r="M6" s="5">
        <v>2616.8388888888899</v>
      </c>
      <c r="N6" s="15">
        <v>2258.7944444444402</v>
      </c>
      <c r="O6" s="20">
        <v>784.055555555556</v>
      </c>
      <c r="P6" s="16">
        <v>2904.5166666666701</v>
      </c>
      <c r="Q6" s="17">
        <f t="shared" si="0"/>
        <v>33720.272222222215</v>
      </c>
      <c r="R6" s="2"/>
    </row>
    <row r="7" spans="1:18" ht="15.75" customHeight="1" x14ac:dyDescent="0.3">
      <c r="A7" s="32" t="s">
        <v>10</v>
      </c>
      <c r="B7" s="20">
        <v>279.194444444444</v>
      </c>
      <c r="C7" s="4">
        <v>259.41111111111098</v>
      </c>
      <c r="D7" s="22">
        <v>246.45</v>
      </c>
      <c r="E7" s="5">
        <v>257.805555555556</v>
      </c>
      <c r="F7" s="4">
        <v>273.70555555555597</v>
      </c>
      <c r="G7" s="22">
        <v>271.31111111111102</v>
      </c>
      <c r="H7" s="5">
        <v>301.26111111111101</v>
      </c>
      <c r="I7" s="4">
        <v>258.17777777777798</v>
      </c>
      <c r="J7" s="22">
        <v>233.75</v>
      </c>
      <c r="K7" s="5">
        <v>290.98888888888899</v>
      </c>
      <c r="L7" s="5">
        <v>235.222222222222</v>
      </c>
      <c r="M7" s="5">
        <v>254.64444444444399</v>
      </c>
      <c r="N7" s="15">
        <v>208.83888888888899</v>
      </c>
      <c r="O7" s="20">
        <v>70.733333333333306</v>
      </c>
      <c r="P7" s="16">
        <v>497.83888888888902</v>
      </c>
      <c r="Q7" s="17">
        <f t="shared" si="0"/>
        <v>3441.4944444444441</v>
      </c>
      <c r="R7" s="2"/>
    </row>
    <row r="8" spans="1:18" ht="15.75" customHeight="1" x14ac:dyDescent="0.3">
      <c r="A8" s="32" t="s">
        <v>11</v>
      </c>
      <c r="B8" s="20">
        <v>12.766666666666699</v>
      </c>
      <c r="C8" s="4">
        <v>11.9722222222222</v>
      </c>
      <c r="D8" s="22">
        <v>12.938888888888901</v>
      </c>
      <c r="E8" s="5">
        <v>12</v>
      </c>
      <c r="F8" s="4">
        <v>14</v>
      </c>
      <c r="G8" s="22">
        <v>12.0722222222222</v>
      </c>
      <c r="H8" s="5">
        <v>15.25</v>
      </c>
      <c r="I8" s="4">
        <v>15.1111111111111</v>
      </c>
      <c r="J8" s="22">
        <v>16.672222222222199</v>
      </c>
      <c r="K8" s="5">
        <v>11.922222222222199</v>
      </c>
      <c r="L8" s="5">
        <v>20.7777777777778</v>
      </c>
      <c r="M8" s="5">
        <v>10.061111111111099</v>
      </c>
      <c r="N8" s="15">
        <v>6.7055555555556001</v>
      </c>
      <c r="O8" s="20">
        <v>1</v>
      </c>
      <c r="P8" s="16">
        <v>24.744444444444401</v>
      </c>
      <c r="Q8" s="17">
        <f t="shared" si="0"/>
        <v>173.25</v>
      </c>
      <c r="R8" s="2"/>
    </row>
    <row r="9" spans="1:18" ht="15.75" customHeight="1" x14ac:dyDescent="0.3">
      <c r="A9" s="32" t="s">
        <v>12</v>
      </c>
      <c r="B9" s="20">
        <v>5092.7111111111099</v>
      </c>
      <c r="C9" s="4">
        <v>5249.3111111111102</v>
      </c>
      <c r="D9" s="22">
        <v>5168.8166666666702</v>
      </c>
      <c r="E9" s="5">
        <v>5424.0555555555602</v>
      </c>
      <c r="F9" s="4">
        <v>5454.75</v>
      </c>
      <c r="G9" s="22">
        <v>5611.2055555555598</v>
      </c>
      <c r="H9" s="5">
        <v>5676.8333333333303</v>
      </c>
      <c r="I9" s="4">
        <v>5741.0833333333303</v>
      </c>
      <c r="J9" s="22">
        <v>5540.3666666666704</v>
      </c>
      <c r="K9" s="5">
        <v>5584</v>
      </c>
      <c r="L9" s="5">
        <v>5341.5944444444403</v>
      </c>
      <c r="M9" s="5">
        <v>5291.7055555555598</v>
      </c>
      <c r="N9" s="15">
        <v>4848.5222222222201</v>
      </c>
      <c r="O9" s="20">
        <v>1762.63333333333</v>
      </c>
      <c r="P9" s="16">
        <v>7025.26111111111</v>
      </c>
      <c r="Q9" s="17">
        <f t="shared" si="0"/>
        <v>71787.588888888888</v>
      </c>
      <c r="R9" s="2"/>
    </row>
    <row r="10" spans="1:18" ht="15.75" customHeight="1" x14ac:dyDescent="0.3">
      <c r="A10" s="32" t="s">
        <v>13</v>
      </c>
      <c r="B10" s="20">
        <v>410.45555555555597</v>
      </c>
      <c r="C10" s="4">
        <v>370.76666666666699</v>
      </c>
      <c r="D10" s="22">
        <v>364.53888888888901</v>
      </c>
      <c r="E10" s="5">
        <v>401.11666666666702</v>
      </c>
      <c r="F10" s="4">
        <v>402.21666666666698</v>
      </c>
      <c r="G10" s="22">
        <v>430.816666666667</v>
      </c>
      <c r="H10" s="5">
        <v>409.43888888888898</v>
      </c>
      <c r="I10" s="4">
        <v>385.433333333333</v>
      </c>
      <c r="J10" s="22">
        <v>340</v>
      </c>
      <c r="K10" s="5">
        <v>385.97777777777799</v>
      </c>
      <c r="L10" s="5">
        <v>380.86111111111097</v>
      </c>
      <c r="M10" s="5">
        <v>339.1</v>
      </c>
      <c r="N10" s="15">
        <v>297.73888888888899</v>
      </c>
      <c r="O10" s="20">
        <v>140.85</v>
      </c>
      <c r="P10" s="16">
        <v>650.23888888888905</v>
      </c>
      <c r="Q10" s="17">
        <f t="shared" si="0"/>
        <v>5059.3111111111139</v>
      </c>
      <c r="R10" s="2"/>
    </row>
    <row r="11" spans="1:18" ht="15.75" customHeight="1" x14ac:dyDescent="0.3">
      <c r="A11" s="32" t="s">
        <v>14</v>
      </c>
      <c r="B11" s="20">
        <v>158.28888888888901</v>
      </c>
      <c r="C11" s="4">
        <v>138.69999999999999</v>
      </c>
      <c r="D11" s="22">
        <v>152.777777777778</v>
      </c>
      <c r="E11" s="5">
        <v>158.638888888889</v>
      </c>
      <c r="F11" s="4">
        <v>165.91111111111101</v>
      </c>
      <c r="G11" s="22">
        <v>170.61666666666699</v>
      </c>
      <c r="H11" s="5">
        <v>176.92222222222199</v>
      </c>
      <c r="I11" s="4">
        <v>168.816666666667</v>
      </c>
      <c r="J11" s="22">
        <v>180.98888888888899</v>
      </c>
      <c r="K11" s="5">
        <v>179.322222222222</v>
      </c>
      <c r="L11" s="5">
        <v>175.222222222222</v>
      </c>
      <c r="M11" s="5">
        <v>163.166666666667</v>
      </c>
      <c r="N11" s="15">
        <v>123.161111111111</v>
      </c>
      <c r="O11" s="20">
        <v>35.461111111111101</v>
      </c>
      <c r="P11" s="16">
        <v>377.555555555556</v>
      </c>
      <c r="Q11" s="17">
        <f t="shared" si="0"/>
        <v>2147.9944444444454</v>
      </c>
      <c r="R11" s="2"/>
    </row>
    <row r="12" spans="1:18" ht="15.75" customHeight="1" x14ac:dyDescent="0.3">
      <c r="A12" s="32" t="s">
        <v>15</v>
      </c>
      <c r="B12" s="20">
        <v>58.466666666666697</v>
      </c>
      <c r="C12" s="4">
        <v>56.25</v>
      </c>
      <c r="D12" s="22">
        <v>61.161111111111097</v>
      </c>
      <c r="E12" s="5">
        <v>67.3888888888889</v>
      </c>
      <c r="F12" s="4">
        <v>63.822222222222202</v>
      </c>
      <c r="G12" s="22">
        <v>63.733333333333299</v>
      </c>
      <c r="H12" s="5">
        <v>84.511111111111106</v>
      </c>
      <c r="I12" s="4">
        <v>74.316666666666706</v>
      </c>
      <c r="J12" s="22">
        <v>79.244444444444397</v>
      </c>
      <c r="K12" s="5">
        <v>78.022222222222197</v>
      </c>
      <c r="L12" s="5">
        <v>65.827777777777797</v>
      </c>
      <c r="M12" s="5">
        <v>60.405555555555601</v>
      </c>
      <c r="N12" s="15">
        <v>64.5</v>
      </c>
      <c r="O12" s="20">
        <v>9.6999999999999993</v>
      </c>
      <c r="P12" s="16">
        <v>98.344444444444406</v>
      </c>
      <c r="Q12" s="17">
        <f t="shared" si="0"/>
        <v>887.35</v>
      </c>
      <c r="R12" s="2"/>
    </row>
    <row r="13" spans="1:18" ht="15.75" customHeight="1" x14ac:dyDescent="0.3">
      <c r="A13" s="32" t="s">
        <v>16</v>
      </c>
      <c r="B13" s="20">
        <v>107.077777777778</v>
      </c>
      <c r="C13" s="4">
        <v>97.727777777777803</v>
      </c>
      <c r="D13" s="22">
        <v>121.84444444444399</v>
      </c>
      <c r="E13" s="5">
        <v>106.022222222222</v>
      </c>
      <c r="F13" s="4">
        <v>112.672222222222</v>
      </c>
      <c r="G13" s="22">
        <v>106.616666666667</v>
      </c>
      <c r="H13" s="5">
        <v>119.616666666667</v>
      </c>
      <c r="I13" s="4">
        <v>116.133333333333</v>
      </c>
      <c r="J13" s="22">
        <v>131.12222222222201</v>
      </c>
      <c r="K13" s="5">
        <v>124.055555555556</v>
      </c>
      <c r="L13" s="5">
        <v>116.033333333333</v>
      </c>
      <c r="M13" s="5">
        <v>110.2</v>
      </c>
      <c r="N13" s="15">
        <v>104.84444444444399</v>
      </c>
      <c r="O13" s="20">
        <v>25.0277777777778</v>
      </c>
      <c r="P13" s="16">
        <v>180.77222222222201</v>
      </c>
      <c r="Q13" s="17">
        <f t="shared" si="0"/>
        <v>1498.9944444444438</v>
      </c>
      <c r="R13" s="2"/>
    </row>
    <row r="14" spans="1:18" ht="15.75" customHeight="1" x14ac:dyDescent="0.3">
      <c r="A14" s="32" t="s">
        <v>17</v>
      </c>
      <c r="B14" s="20">
        <v>4506.7944444444402</v>
      </c>
      <c r="C14" s="4">
        <v>4510.7722222222201</v>
      </c>
      <c r="D14" s="22">
        <v>4721.6666666666697</v>
      </c>
      <c r="E14" s="5">
        <v>4827.00555555556</v>
      </c>
      <c r="F14" s="4">
        <v>5015.95</v>
      </c>
      <c r="G14" s="22">
        <v>5183.6777777777797</v>
      </c>
      <c r="H14" s="5">
        <v>5141.5833333333303</v>
      </c>
      <c r="I14" s="4">
        <v>4938.1111111111104</v>
      </c>
      <c r="J14" s="22">
        <v>4895.4555555555598</v>
      </c>
      <c r="K14" s="5">
        <v>4948.3888888888896</v>
      </c>
      <c r="L14" s="5">
        <v>4855.5277777777801</v>
      </c>
      <c r="M14" s="5">
        <v>4366.1055555555604</v>
      </c>
      <c r="N14" s="15">
        <v>3943.8055555555602</v>
      </c>
      <c r="O14" s="20">
        <v>1209.30555555556</v>
      </c>
      <c r="P14" s="16">
        <v>6184.3388888888903</v>
      </c>
      <c r="Q14" s="17">
        <f t="shared" si="0"/>
        <v>63064.150000000016</v>
      </c>
      <c r="R14" s="2"/>
    </row>
    <row r="15" spans="1:18" ht="15.75" customHeight="1" x14ac:dyDescent="0.3">
      <c r="A15" s="32" t="s">
        <v>18</v>
      </c>
      <c r="B15" s="20">
        <v>732.98888888888905</v>
      </c>
      <c r="C15" s="4">
        <v>688.58888888888896</v>
      </c>
      <c r="D15" s="22">
        <v>703.48888888888905</v>
      </c>
      <c r="E15" s="5">
        <v>742.03888888888901</v>
      </c>
      <c r="F15" s="4">
        <v>709.18333333333305</v>
      </c>
      <c r="G15" s="22">
        <v>731.51666666666699</v>
      </c>
      <c r="H15" s="5">
        <v>799.11666666666702</v>
      </c>
      <c r="I15" s="4">
        <v>728.3</v>
      </c>
      <c r="J15" s="22">
        <v>732.06666666666695</v>
      </c>
      <c r="K15" s="5">
        <v>708.45555555555597</v>
      </c>
      <c r="L15" s="5">
        <v>690.86111111111097</v>
      </c>
      <c r="M15" s="5">
        <v>659.42222222222199</v>
      </c>
      <c r="N15" s="15">
        <v>523.65</v>
      </c>
      <c r="O15" s="20">
        <v>147.19999999999999</v>
      </c>
      <c r="P15" s="16">
        <v>904.77222222222201</v>
      </c>
      <c r="Q15" s="17">
        <f t="shared" si="0"/>
        <v>9296.8777777777796</v>
      </c>
      <c r="R15" s="2"/>
    </row>
    <row r="16" spans="1:18" ht="15.75" customHeight="1" x14ac:dyDescent="0.3">
      <c r="A16" s="32" t="s">
        <v>19</v>
      </c>
      <c r="B16" s="20">
        <v>3757.7888888888901</v>
      </c>
      <c r="C16" s="4">
        <v>3766.6</v>
      </c>
      <c r="D16" s="22">
        <v>3930.3333333333298</v>
      </c>
      <c r="E16" s="5">
        <v>4078.25555555556</v>
      </c>
      <c r="F16" s="4">
        <v>4050.3277777777798</v>
      </c>
      <c r="G16" s="22">
        <v>4297.6944444444398</v>
      </c>
      <c r="H16" s="5">
        <v>4262.2777777777801</v>
      </c>
      <c r="I16" s="4">
        <v>4322.1944444444398</v>
      </c>
      <c r="J16" s="22">
        <v>4182.1499999999996</v>
      </c>
      <c r="K16" s="5">
        <v>4114.50555555556</v>
      </c>
      <c r="L16" s="5">
        <v>4335.9611111111099</v>
      </c>
      <c r="M16" s="5">
        <v>4287.48888888889</v>
      </c>
      <c r="N16" s="15">
        <v>4004.2277777777799</v>
      </c>
      <c r="O16" s="20">
        <v>1278.88333333333</v>
      </c>
      <c r="P16" s="16">
        <v>5015.99444444444</v>
      </c>
      <c r="Q16" s="17">
        <f t="shared" si="0"/>
        <v>54668.688888888886</v>
      </c>
      <c r="R16" s="2"/>
    </row>
    <row r="17" spans="1:18" ht="15.75" customHeight="1" x14ac:dyDescent="0.3">
      <c r="A17" s="32" t="s">
        <v>20</v>
      </c>
      <c r="B17" s="20">
        <v>168.07777777777801</v>
      </c>
      <c r="C17" s="4">
        <v>192.09444444444401</v>
      </c>
      <c r="D17" s="22">
        <v>188.794444444444</v>
      </c>
      <c r="E17" s="5">
        <v>179.4</v>
      </c>
      <c r="F17" s="4">
        <v>210.95</v>
      </c>
      <c r="G17" s="22">
        <v>224.7</v>
      </c>
      <c r="H17" s="5">
        <v>201.95</v>
      </c>
      <c r="I17" s="4">
        <v>212.777777777778</v>
      </c>
      <c r="J17" s="22">
        <v>211.816666666667</v>
      </c>
      <c r="K17" s="5">
        <v>195.427777777778</v>
      </c>
      <c r="L17" s="5">
        <v>201.86666666666699</v>
      </c>
      <c r="M17" s="5">
        <v>179.455555555556</v>
      </c>
      <c r="N17" s="15">
        <v>104</v>
      </c>
      <c r="O17" s="20">
        <v>58.855555555555597</v>
      </c>
      <c r="P17" s="16">
        <v>282.37222222222198</v>
      </c>
      <c r="Q17" s="17">
        <f t="shared" si="0"/>
        <v>2530.1666666666674</v>
      </c>
      <c r="R17" s="2"/>
    </row>
    <row r="18" spans="1:18" ht="15.75" customHeight="1" x14ac:dyDescent="0.3">
      <c r="A18" s="32" t="s">
        <v>21</v>
      </c>
      <c r="B18" s="20">
        <v>86.9722222222222</v>
      </c>
      <c r="C18" s="4">
        <v>93.7222222222222</v>
      </c>
      <c r="D18" s="22">
        <v>87.788888888888906</v>
      </c>
      <c r="E18" s="5">
        <v>97.966666666666697</v>
      </c>
      <c r="F18" s="4">
        <v>102.916666666667</v>
      </c>
      <c r="G18" s="22">
        <v>98.7</v>
      </c>
      <c r="H18" s="5">
        <v>103.37777777777799</v>
      </c>
      <c r="I18" s="4">
        <v>106.60555555555599</v>
      </c>
      <c r="J18" s="22">
        <v>113.255555555556</v>
      </c>
      <c r="K18" s="5">
        <v>91.772222222222197</v>
      </c>
      <c r="L18" s="5">
        <v>103.938888888889</v>
      </c>
      <c r="M18" s="5">
        <v>82.811111111111103</v>
      </c>
      <c r="N18" s="15">
        <v>72.788888888888906</v>
      </c>
      <c r="O18" s="20">
        <v>10.0111111111111</v>
      </c>
      <c r="P18" s="16">
        <v>142.85</v>
      </c>
      <c r="Q18" s="17">
        <f t="shared" si="0"/>
        <v>1252.6277777777796</v>
      </c>
      <c r="R18" s="2"/>
    </row>
    <row r="19" spans="1:18" ht="15.75" customHeight="1" x14ac:dyDescent="0.3">
      <c r="A19" s="32" t="s">
        <v>44</v>
      </c>
      <c r="B19" s="20">
        <v>523.21666666666704</v>
      </c>
      <c r="C19" s="4">
        <v>454.08333333333297</v>
      </c>
      <c r="D19" s="22">
        <v>411.95</v>
      </c>
      <c r="E19" s="5">
        <v>458.16111111111098</v>
      </c>
      <c r="F19" s="4">
        <v>432.29444444444403</v>
      </c>
      <c r="G19" s="22">
        <v>426.86666666666702</v>
      </c>
      <c r="H19" s="5">
        <v>416.32222222222202</v>
      </c>
      <c r="I19" s="4">
        <v>450.26111111111101</v>
      </c>
      <c r="J19" s="22">
        <v>378.58333333333297</v>
      </c>
      <c r="K19" s="5">
        <v>392.73333333333301</v>
      </c>
      <c r="L19" s="5">
        <v>365.52222222222201</v>
      </c>
      <c r="M19" s="5">
        <v>334.26111111111101</v>
      </c>
      <c r="N19" s="15">
        <v>374.58888888888902</v>
      </c>
      <c r="O19" s="20">
        <v>90.6388888888889</v>
      </c>
      <c r="P19" s="16">
        <v>642.48888888888905</v>
      </c>
      <c r="Q19" s="17">
        <f t="shared" si="0"/>
        <v>5509.4833333333318</v>
      </c>
      <c r="R19" s="2"/>
    </row>
    <row r="20" spans="1:18" ht="15.75" customHeight="1" x14ac:dyDescent="0.3">
      <c r="A20" s="32" t="s">
        <v>22</v>
      </c>
      <c r="B20" s="20">
        <v>220.683333333333</v>
      </c>
      <c r="C20" s="4">
        <v>202.111111111111</v>
      </c>
      <c r="D20" s="22">
        <v>215.71111111111099</v>
      </c>
      <c r="E20" s="5">
        <v>227.427777777778</v>
      </c>
      <c r="F20" s="4">
        <v>236.28888888888901</v>
      </c>
      <c r="G20" s="22">
        <v>241.17222222222199</v>
      </c>
      <c r="H20" s="5">
        <v>218.88333333333301</v>
      </c>
      <c r="I20" s="4">
        <v>243.52222222222201</v>
      </c>
      <c r="J20" s="22">
        <v>232.71666666666701</v>
      </c>
      <c r="K20" s="5">
        <v>230.37222222222201</v>
      </c>
      <c r="L20" s="5">
        <v>212.74444444444401</v>
      </c>
      <c r="M20" s="5">
        <v>215.683333333333</v>
      </c>
      <c r="N20" s="15">
        <v>186.73888888888899</v>
      </c>
      <c r="O20" s="20">
        <v>29.566666666666698</v>
      </c>
      <c r="P20" s="16">
        <v>402.31111111111102</v>
      </c>
      <c r="Q20" s="17">
        <f t="shared" si="0"/>
        <v>2913.6222222222209</v>
      </c>
      <c r="R20" s="2"/>
    </row>
    <row r="21" spans="1:18" ht="15.75" customHeight="1" x14ac:dyDescent="0.3">
      <c r="A21" s="32" t="s">
        <v>23</v>
      </c>
      <c r="B21" s="20">
        <v>227.22777777777799</v>
      </c>
      <c r="C21" s="4">
        <v>222.36666666666699</v>
      </c>
      <c r="D21" s="22">
        <v>231.99444444444401</v>
      </c>
      <c r="E21" s="5">
        <v>230.444444444444</v>
      </c>
      <c r="F21" s="4">
        <v>265.82777777777801</v>
      </c>
      <c r="G21" s="22">
        <v>251.62777777777799</v>
      </c>
      <c r="H21" s="5">
        <v>271.14444444444399</v>
      </c>
      <c r="I21" s="4">
        <v>242.95</v>
      </c>
      <c r="J21" s="22">
        <v>259.59444444444398</v>
      </c>
      <c r="K21" s="5">
        <v>246.4</v>
      </c>
      <c r="L21" s="5">
        <v>228.33888888888899</v>
      </c>
      <c r="M21" s="5">
        <v>232.45</v>
      </c>
      <c r="N21" s="15">
        <v>217.805555555556</v>
      </c>
      <c r="O21" s="20">
        <v>35.6388888888889</v>
      </c>
      <c r="P21" s="16">
        <v>306.01111111111101</v>
      </c>
      <c r="Q21" s="17">
        <f t="shared" si="0"/>
        <v>3163.8111111111107</v>
      </c>
      <c r="R21" s="2"/>
    </row>
    <row r="22" spans="1:18" ht="15.75" customHeight="1" x14ac:dyDescent="0.3">
      <c r="A22" s="32" t="s">
        <v>45</v>
      </c>
      <c r="B22" s="20">
        <v>484.16111111111098</v>
      </c>
      <c r="C22" s="4">
        <v>464.183333333333</v>
      </c>
      <c r="D22" s="22">
        <v>456.96111111111099</v>
      </c>
      <c r="E22" s="5">
        <v>500.9</v>
      </c>
      <c r="F22" s="4">
        <v>461.933333333333</v>
      </c>
      <c r="G22" s="22">
        <v>441.16666666666703</v>
      </c>
      <c r="H22" s="5">
        <v>485.722222222222</v>
      </c>
      <c r="I22" s="4">
        <v>492.13333333333298</v>
      </c>
      <c r="J22" s="22">
        <v>498.68888888888898</v>
      </c>
      <c r="K22" s="5">
        <v>483.566666666667</v>
      </c>
      <c r="L22" s="5">
        <v>469.12222222222198</v>
      </c>
      <c r="M22" s="5">
        <v>456.566666666667</v>
      </c>
      <c r="N22" s="15">
        <v>421.805555555556</v>
      </c>
      <c r="O22" s="20">
        <v>89.9</v>
      </c>
      <c r="P22" s="16">
        <v>735.59444444444398</v>
      </c>
      <c r="Q22" s="17">
        <f t="shared" si="0"/>
        <v>6206.8111111111093</v>
      </c>
      <c r="R22" s="2"/>
    </row>
    <row r="23" spans="1:18" ht="15.75" customHeight="1" x14ac:dyDescent="0.3">
      <c r="A23" s="32" t="s">
        <v>24</v>
      </c>
      <c r="B23" s="20">
        <v>2279.5500000000002</v>
      </c>
      <c r="C23" s="4">
        <v>2348.4222222222202</v>
      </c>
      <c r="D23" s="22">
        <v>2464.5722222222198</v>
      </c>
      <c r="E23" s="5">
        <v>2422.98888888889</v>
      </c>
      <c r="F23" s="4">
        <v>2481.8944444444401</v>
      </c>
      <c r="G23" s="22">
        <v>2569.0666666666698</v>
      </c>
      <c r="H23" s="5">
        <v>2659.5388888888901</v>
      </c>
      <c r="I23" s="4">
        <v>2588.2722222222201</v>
      </c>
      <c r="J23" s="22">
        <v>2536.35</v>
      </c>
      <c r="K23" s="5">
        <v>2408.1777777777802</v>
      </c>
      <c r="L23" s="5">
        <v>2582.2888888888901</v>
      </c>
      <c r="M23" s="5">
        <v>2460.6111111111099</v>
      </c>
      <c r="N23" s="15">
        <v>2288.49444444444</v>
      </c>
      <c r="O23" s="20">
        <v>833.76111111111095</v>
      </c>
      <c r="P23" s="16">
        <v>3590.9166666666702</v>
      </c>
      <c r="Q23" s="17">
        <f t="shared" si="0"/>
        <v>32923.988888888874</v>
      </c>
      <c r="R23" s="2"/>
    </row>
    <row r="24" spans="1:18" ht="15.75" customHeight="1" x14ac:dyDescent="0.3">
      <c r="A24" s="32" t="s">
        <v>25</v>
      </c>
      <c r="B24" s="20">
        <v>175.68888888888901</v>
      </c>
      <c r="C24" s="4">
        <v>180.583333333333</v>
      </c>
      <c r="D24" s="22">
        <v>180.17222222222199</v>
      </c>
      <c r="E24" s="5">
        <v>187.85555555555601</v>
      </c>
      <c r="F24" s="4">
        <v>203.55</v>
      </c>
      <c r="G24" s="22">
        <v>199.62222222222201</v>
      </c>
      <c r="H24" s="5">
        <v>192.68888888888901</v>
      </c>
      <c r="I24" s="4">
        <v>216.14444444444399</v>
      </c>
      <c r="J24" s="22">
        <v>204.67222222222199</v>
      </c>
      <c r="K24" s="5">
        <v>178.34444444444401</v>
      </c>
      <c r="L24" s="5">
        <v>164.47777777777799</v>
      </c>
      <c r="M24" s="5">
        <v>163.683333333333</v>
      </c>
      <c r="N24" s="15">
        <v>157.677777777778</v>
      </c>
      <c r="O24" s="20">
        <v>33.127777777777801</v>
      </c>
      <c r="P24" s="16">
        <v>270.17777777777798</v>
      </c>
      <c r="Q24" s="17">
        <f t="shared" si="0"/>
        <v>2438.2888888888874</v>
      </c>
      <c r="R24" s="2"/>
    </row>
    <row r="25" spans="1:18" ht="15.75" customHeight="1" x14ac:dyDescent="0.3">
      <c r="A25" s="32" t="s">
        <v>26</v>
      </c>
      <c r="B25" s="20">
        <v>83.538888888888906</v>
      </c>
      <c r="C25" s="4">
        <v>64.455555555555605</v>
      </c>
      <c r="D25" s="22">
        <v>76.316666666666706</v>
      </c>
      <c r="E25" s="5">
        <v>80.205555555555605</v>
      </c>
      <c r="F25" s="4">
        <v>88.9722222222222</v>
      </c>
      <c r="G25" s="22">
        <v>77.6944444444444</v>
      </c>
      <c r="H25" s="5">
        <v>84.316666666666706</v>
      </c>
      <c r="I25" s="4">
        <v>82.4166666666667</v>
      </c>
      <c r="J25" s="22">
        <v>70.5</v>
      </c>
      <c r="K25" s="5">
        <v>83.6944444444444</v>
      </c>
      <c r="L25" s="5">
        <v>92.005555555555603</v>
      </c>
      <c r="M25" s="5">
        <v>77.577777777777797</v>
      </c>
      <c r="N25" s="15">
        <v>72.3055555555556</v>
      </c>
      <c r="O25" s="20">
        <v>4</v>
      </c>
      <c r="P25" s="16">
        <v>127.34444444444399</v>
      </c>
      <c r="Q25" s="17">
        <f t="shared" si="0"/>
        <v>1038.0000000000002</v>
      </c>
      <c r="R25" s="2"/>
    </row>
    <row r="26" spans="1:18" ht="15.75" customHeight="1" x14ac:dyDescent="0.3">
      <c r="A26" s="32" t="s">
        <v>42</v>
      </c>
      <c r="B26" s="20">
        <v>882.03888888888901</v>
      </c>
      <c r="C26" s="4">
        <v>891.04444444444403</v>
      </c>
      <c r="D26" s="22">
        <v>890.41666666666697</v>
      </c>
      <c r="E26" s="5">
        <v>808.97777777777799</v>
      </c>
      <c r="F26" s="4">
        <v>911.84444444444398</v>
      </c>
      <c r="G26" s="22">
        <v>956.96666666666704</v>
      </c>
      <c r="H26" s="5">
        <v>875.58333333333303</v>
      </c>
      <c r="I26" s="4">
        <v>803.73888888888905</v>
      </c>
      <c r="J26" s="22">
        <v>767.26111111111095</v>
      </c>
      <c r="K26" s="5">
        <v>769.16666666666697</v>
      </c>
      <c r="L26" s="5">
        <v>874.61111111111097</v>
      </c>
      <c r="M26" s="5">
        <v>865.26111111111095</v>
      </c>
      <c r="N26" s="15">
        <v>772.1</v>
      </c>
      <c r="O26" s="20">
        <v>329.86666666666702</v>
      </c>
      <c r="P26" s="16">
        <v>1110.7166666666701</v>
      </c>
      <c r="Q26" s="17">
        <f t="shared" si="0"/>
        <v>11398.877777777778</v>
      </c>
      <c r="R26" s="2"/>
    </row>
    <row r="27" spans="1:18" ht="15.75" customHeight="1" x14ac:dyDescent="0.3">
      <c r="A27" s="32" t="s">
        <v>27</v>
      </c>
      <c r="B27" s="20">
        <v>262.27222222222201</v>
      </c>
      <c r="C27" s="4">
        <v>291.527777777778</v>
      </c>
      <c r="D27" s="22">
        <v>309.08333333333297</v>
      </c>
      <c r="E27" s="5">
        <v>327.38333333333298</v>
      </c>
      <c r="F27" s="4">
        <v>377.8</v>
      </c>
      <c r="G27" s="22">
        <v>328.74444444444401</v>
      </c>
      <c r="H27" s="5">
        <v>412.33333333333297</v>
      </c>
      <c r="I27" s="4">
        <v>378.03333333333302</v>
      </c>
      <c r="J27" s="22">
        <v>381.71666666666698</v>
      </c>
      <c r="K27" s="5">
        <v>403.87777777777802</v>
      </c>
      <c r="L27" s="5">
        <v>400.933333333333</v>
      </c>
      <c r="M27" s="5">
        <v>436.972222222222</v>
      </c>
      <c r="N27" s="15">
        <v>336.10555555555601</v>
      </c>
      <c r="O27" s="20">
        <v>56.933333333333302</v>
      </c>
      <c r="P27" s="16">
        <v>281.277777777778</v>
      </c>
      <c r="Q27" s="17">
        <f t="shared" si="0"/>
        <v>4703.7166666666653</v>
      </c>
      <c r="R27" s="2"/>
    </row>
    <row r="28" spans="1:18" ht="15.75" customHeight="1" x14ac:dyDescent="0.3">
      <c r="A28" s="32" t="s">
        <v>28</v>
      </c>
      <c r="B28" s="20">
        <v>14.8888888888889</v>
      </c>
      <c r="C28" s="4">
        <v>14.2111111111111</v>
      </c>
      <c r="D28" s="22">
        <v>20.016666666666701</v>
      </c>
      <c r="E28" s="5">
        <v>15.6444444444444</v>
      </c>
      <c r="F28" s="4">
        <v>11.0833333333333</v>
      </c>
      <c r="G28" s="22">
        <v>26.783333333333299</v>
      </c>
      <c r="H28" s="5">
        <v>20.25</v>
      </c>
      <c r="I28" s="4">
        <v>26.8611111111111</v>
      </c>
      <c r="J28" s="22">
        <v>31.8944444444444</v>
      </c>
      <c r="K28" s="5">
        <v>25.383333333333301</v>
      </c>
      <c r="L28" s="5">
        <v>24.022222222222201</v>
      </c>
      <c r="M28" s="5">
        <v>28.6</v>
      </c>
      <c r="N28" s="15">
        <v>22.511111111111099</v>
      </c>
      <c r="O28" s="20">
        <v>2.9888888888889</v>
      </c>
      <c r="P28" s="16">
        <v>34.299999999999997</v>
      </c>
      <c r="Q28" s="17">
        <f t="shared" si="0"/>
        <v>285.13888888888874</v>
      </c>
      <c r="R28" s="2"/>
    </row>
    <row r="29" spans="1:18" ht="15.75" customHeight="1" x14ac:dyDescent="0.3">
      <c r="A29" s="32" t="s">
        <v>43</v>
      </c>
      <c r="B29" s="20">
        <v>1077.1611111111099</v>
      </c>
      <c r="C29" s="4">
        <v>1155.5833333333301</v>
      </c>
      <c r="D29" s="22">
        <v>1354.2111111111101</v>
      </c>
      <c r="E29" s="5">
        <v>1290.5166666666701</v>
      </c>
      <c r="F29" s="4">
        <v>1387.23888888889</v>
      </c>
      <c r="G29" s="22">
        <v>1372.43888888889</v>
      </c>
      <c r="H29" s="5">
        <v>1407.8555555555599</v>
      </c>
      <c r="I29" s="4">
        <v>1287.62777777778</v>
      </c>
      <c r="J29" s="22">
        <v>1219.4222222222199</v>
      </c>
      <c r="K29" s="5">
        <v>1050.0333333333299</v>
      </c>
      <c r="L29" s="5">
        <v>1102.0388888888899</v>
      </c>
      <c r="M29" s="5">
        <v>1030.5999999999999</v>
      </c>
      <c r="N29" s="15">
        <v>967.08888888888896</v>
      </c>
      <c r="O29" s="20">
        <v>315.21666666666698</v>
      </c>
      <c r="P29" s="16">
        <v>1365.06111111111</v>
      </c>
      <c r="Q29" s="17">
        <f t="shared" si="0"/>
        <v>16017.033333333335</v>
      </c>
      <c r="R29" s="2"/>
    </row>
    <row r="30" spans="1:18" ht="15.75" customHeight="1" x14ac:dyDescent="0.3">
      <c r="A30" s="32" t="s">
        <v>29</v>
      </c>
      <c r="B30" s="20">
        <v>30.9444444444444</v>
      </c>
      <c r="C30" s="4">
        <v>46.5277777777778</v>
      </c>
      <c r="D30" s="22">
        <v>36.761111111111099</v>
      </c>
      <c r="E30" s="5">
        <v>37.255555555555603</v>
      </c>
      <c r="F30" s="4">
        <v>39.061111111111103</v>
      </c>
      <c r="G30" s="22">
        <v>38.733333333333299</v>
      </c>
      <c r="H30" s="5">
        <v>42.35</v>
      </c>
      <c r="I30" s="4">
        <v>46.016666666666701</v>
      </c>
      <c r="J30" s="22">
        <v>32.961111111111101</v>
      </c>
      <c r="K30" s="5">
        <v>49.561111111111103</v>
      </c>
      <c r="L30" s="5">
        <v>44.766666666666701</v>
      </c>
      <c r="M30" s="5">
        <v>23.0833333333333</v>
      </c>
      <c r="N30" s="15">
        <v>29.383333333333301</v>
      </c>
      <c r="O30" s="20">
        <v>7.3944444444444004</v>
      </c>
      <c r="P30" s="16">
        <v>69.25</v>
      </c>
      <c r="Q30" s="17">
        <f t="shared" si="0"/>
        <v>504.79999999999995</v>
      </c>
      <c r="R30" s="2"/>
    </row>
    <row r="31" spans="1:18" ht="15.75" customHeight="1" x14ac:dyDescent="0.3">
      <c r="A31" s="32" t="s">
        <v>41</v>
      </c>
      <c r="B31" s="20">
        <v>1680.85</v>
      </c>
      <c r="C31" s="4">
        <v>1624.93888888889</v>
      </c>
      <c r="D31" s="22">
        <v>1672.1111111111099</v>
      </c>
      <c r="E31" s="5">
        <v>1657.82222222222</v>
      </c>
      <c r="F31" s="4">
        <v>1755.81666666667</v>
      </c>
      <c r="G31" s="22">
        <v>1692.9833333333299</v>
      </c>
      <c r="H31" s="5">
        <v>1642.62777777778</v>
      </c>
      <c r="I31" s="4">
        <v>1587.05</v>
      </c>
      <c r="J31" s="22">
        <v>1521.0333333333299</v>
      </c>
      <c r="K31" s="5">
        <v>1663.2944444444399</v>
      </c>
      <c r="L31" s="5">
        <v>1778.7722222222201</v>
      </c>
      <c r="M31" s="5">
        <v>1596.2666666666701</v>
      </c>
      <c r="N31" s="15">
        <v>1535.45</v>
      </c>
      <c r="O31" s="20">
        <v>803.34444444444398</v>
      </c>
      <c r="P31" s="16">
        <v>1949.12777777778</v>
      </c>
      <c r="Q31" s="17">
        <f t="shared" si="0"/>
        <v>22212.361111111102</v>
      </c>
      <c r="R31" s="2"/>
    </row>
    <row r="32" spans="1:18" ht="15.75" customHeight="1" x14ac:dyDescent="0.3">
      <c r="A32" s="32" t="s">
        <v>30</v>
      </c>
      <c r="B32" s="20">
        <v>200.638888888889</v>
      </c>
      <c r="C32" s="4">
        <v>223.316666666667</v>
      </c>
      <c r="D32" s="22">
        <v>210.56111111111099</v>
      </c>
      <c r="E32" s="5">
        <v>205.15555555555599</v>
      </c>
      <c r="F32" s="4">
        <v>214.822222222222</v>
      </c>
      <c r="G32" s="22">
        <v>201.86666666666699</v>
      </c>
      <c r="H32" s="5">
        <v>212.072222222222</v>
      </c>
      <c r="I32" s="4">
        <v>225.544444444444</v>
      </c>
      <c r="J32" s="22">
        <v>227.31111111111099</v>
      </c>
      <c r="K32" s="5">
        <v>217.92222222222199</v>
      </c>
      <c r="L32" s="5">
        <v>244.38333333333301</v>
      </c>
      <c r="M32" s="5">
        <v>227.677777777778</v>
      </c>
      <c r="N32" s="15">
        <v>170.46666666666701</v>
      </c>
      <c r="O32" s="20">
        <v>45.988888888888901</v>
      </c>
      <c r="P32" s="16">
        <v>344.85</v>
      </c>
      <c r="Q32" s="17">
        <f t="shared" si="0"/>
        <v>2827.7277777777781</v>
      </c>
      <c r="R32" s="2"/>
    </row>
    <row r="33" spans="1:18" ht="15.75" customHeight="1" x14ac:dyDescent="0.3">
      <c r="A33" s="32" t="s">
        <v>31</v>
      </c>
      <c r="B33" s="20">
        <v>338.8</v>
      </c>
      <c r="C33" s="4">
        <v>294.91111111111098</v>
      </c>
      <c r="D33" s="22">
        <v>338.51666666666699</v>
      </c>
      <c r="E33" s="5">
        <v>336.51111111111101</v>
      </c>
      <c r="F33" s="4">
        <v>380.10555555555601</v>
      </c>
      <c r="G33" s="22">
        <v>336.12222222222198</v>
      </c>
      <c r="H33" s="5">
        <v>381.33333333333297</v>
      </c>
      <c r="I33" s="4">
        <v>353.1</v>
      </c>
      <c r="J33" s="22">
        <v>335.98333333333301</v>
      </c>
      <c r="K33" s="5">
        <v>365.66666666666703</v>
      </c>
      <c r="L33" s="5">
        <v>346.12777777777802</v>
      </c>
      <c r="M33" s="5">
        <v>345.56111111111102</v>
      </c>
      <c r="N33" s="15">
        <v>313.61111111111097</v>
      </c>
      <c r="O33" s="20">
        <v>54.1111111111111</v>
      </c>
      <c r="P33" s="18">
        <v>505.816666666667</v>
      </c>
      <c r="Q33" s="17">
        <f t="shared" si="0"/>
        <v>4520.4611111111117</v>
      </c>
      <c r="R33" s="2"/>
    </row>
    <row r="34" spans="1:18" ht="15.75" customHeight="1" x14ac:dyDescent="0.3">
      <c r="A34" s="32" t="s">
        <v>32</v>
      </c>
      <c r="B34" s="20">
        <v>222.027777777778</v>
      </c>
      <c r="C34" s="4">
        <v>227.08888888888899</v>
      </c>
      <c r="D34" s="22">
        <v>254.316666666667</v>
      </c>
      <c r="E34" s="5">
        <v>214.10555555555601</v>
      </c>
      <c r="F34" s="4">
        <v>247.277777777778</v>
      </c>
      <c r="G34" s="22">
        <v>233.78888888888901</v>
      </c>
      <c r="H34" s="5">
        <v>285.85000000000002</v>
      </c>
      <c r="I34" s="4">
        <v>256.64999999999998</v>
      </c>
      <c r="J34" s="22">
        <v>275.98888888888899</v>
      </c>
      <c r="K34" s="5">
        <v>248.97777777777799</v>
      </c>
      <c r="L34" s="5">
        <v>258.027777777778</v>
      </c>
      <c r="M34" s="5">
        <v>230.23888888888899</v>
      </c>
      <c r="N34" s="15">
        <v>208.63333333333301</v>
      </c>
      <c r="O34" s="20">
        <v>48.0277777777778</v>
      </c>
      <c r="P34" s="18">
        <v>391.09444444444398</v>
      </c>
      <c r="Q34" s="17">
        <f t="shared" si="0"/>
        <v>3211.0000000000023</v>
      </c>
      <c r="R34" s="2"/>
    </row>
    <row r="35" spans="1:18" ht="15.75" customHeight="1" x14ac:dyDescent="0.3">
      <c r="A35" s="32" t="s">
        <v>33</v>
      </c>
      <c r="B35" s="20">
        <v>121.01666666666701</v>
      </c>
      <c r="C35" s="4">
        <v>110.277777777778</v>
      </c>
      <c r="D35" s="22">
        <v>150.61666666666699</v>
      </c>
      <c r="E35" s="5">
        <v>114.216666666667</v>
      </c>
      <c r="F35" s="4">
        <v>135.62222222222201</v>
      </c>
      <c r="G35" s="22">
        <v>133.28333333333299</v>
      </c>
      <c r="H35" s="5">
        <v>139.222222222222</v>
      </c>
      <c r="I35" s="4">
        <v>138.78888888888901</v>
      </c>
      <c r="J35" s="22">
        <v>136.444444444444</v>
      </c>
      <c r="K35" s="5">
        <v>139.53333333333299</v>
      </c>
      <c r="L35" s="5">
        <v>135.40555555555599</v>
      </c>
      <c r="M35" s="5">
        <v>123.111111111111</v>
      </c>
      <c r="N35" s="15">
        <v>99.366666666666703</v>
      </c>
      <c r="O35" s="20">
        <v>11</v>
      </c>
      <c r="P35" s="18">
        <v>148.21666666666701</v>
      </c>
      <c r="Q35" s="17">
        <f t="shared" si="0"/>
        <v>1687.905555555556</v>
      </c>
      <c r="R35" s="2"/>
    </row>
    <row r="36" spans="1:18" ht="15.75" customHeight="1" x14ac:dyDescent="0.3">
      <c r="A36" s="32" t="s">
        <v>34</v>
      </c>
      <c r="B36" s="20">
        <v>13.744444444444399</v>
      </c>
      <c r="C36" s="4">
        <v>8.9777777777777992</v>
      </c>
      <c r="D36" s="22">
        <v>10.4277777777778</v>
      </c>
      <c r="E36" s="5">
        <v>14.883333333333301</v>
      </c>
      <c r="F36" s="4">
        <v>18.572222222222202</v>
      </c>
      <c r="G36" s="22">
        <v>16.8611111111111</v>
      </c>
      <c r="H36" s="5">
        <v>15.438888888888901</v>
      </c>
      <c r="I36" s="4">
        <v>17.183333333333302</v>
      </c>
      <c r="J36" s="22">
        <v>18.911111111111101</v>
      </c>
      <c r="K36" s="5">
        <v>21.322222222222202</v>
      </c>
      <c r="L36" s="5">
        <v>19.911111111111101</v>
      </c>
      <c r="M36" s="5">
        <v>23.061111111111099</v>
      </c>
      <c r="N36" s="15">
        <v>21.744444444444401</v>
      </c>
      <c r="O36" s="20">
        <v>2</v>
      </c>
      <c r="P36" s="18">
        <v>26.3555555555556</v>
      </c>
      <c r="Q36" s="17">
        <f t="shared" si="0"/>
        <v>223.03888888888869</v>
      </c>
      <c r="R36" s="2"/>
    </row>
    <row r="37" spans="1:18" ht="15.75" customHeight="1" x14ac:dyDescent="0.3">
      <c r="A37" s="32" t="s">
        <v>35</v>
      </c>
      <c r="B37" s="20">
        <v>1302.26111111111</v>
      </c>
      <c r="C37" s="4">
        <v>1264.00555555556</v>
      </c>
      <c r="D37" s="22">
        <v>1195.25555555556</v>
      </c>
      <c r="E37" s="5">
        <v>1187.2722222222201</v>
      </c>
      <c r="F37" s="4">
        <v>1236.1444444444401</v>
      </c>
      <c r="G37" s="22">
        <v>1320.81666666667</v>
      </c>
      <c r="H37" s="5">
        <v>1263.0833333333301</v>
      </c>
      <c r="I37" s="4">
        <v>1258.7888888888899</v>
      </c>
      <c r="J37" s="22">
        <v>1208.3944444444401</v>
      </c>
      <c r="K37" s="5">
        <v>1517.2111111111101</v>
      </c>
      <c r="L37" s="5">
        <v>1391.0777777777801</v>
      </c>
      <c r="M37" s="5">
        <v>1264.2666666666701</v>
      </c>
      <c r="N37" s="15">
        <v>1128.5833333333301</v>
      </c>
      <c r="O37" s="20">
        <v>286.34444444444398</v>
      </c>
      <c r="P37" s="18">
        <v>1597.8444444444399</v>
      </c>
      <c r="Q37" s="17">
        <f t="shared" si="0"/>
        <v>16823.505555555552</v>
      </c>
      <c r="R37" s="2"/>
    </row>
    <row r="38" spans="1:18" ht="15.75" customHeight="1" x14ac:dyDescent="0.3">
      <c r="A38" s="32" t="s">
        <v>36</v>
      </c>
      <c r="B38" s="20">
        <v>551.86111111111097</v>
      </c>
      <c r="C38" s="4">
        <v>513.65555555555602</v>
      </c>
      <c r="D38" s="22">
        <v>552.59444444444398</v>
      </c>
      <c r="E38" s="5">
        <v>567.67222222222199</v>
      </c>
      <c r="F38" s="4">
        <v>584.84444444444398</v>
      </c>
      <c r="G38" s="22">
        <v>606.194444444444</v>
      </c>
      <c r="H38" s="5">
        <v>562.66111111111104</v>
      </c>
      <c r="I38" s="4">
        <v>608.45555555555597</v>
      </c>
      <c r="J38" s="22">
        <v>506.11666666666702</v>
      </c>
      <c r="K38" s="5">
        <v>506.63333333333298</v>
      </c>
      <c r="L38" s="5">
        <v>487.13333333333298</v>
      </c>
      <c r="M38" s="5">
        <v>404.73333333333301</v>
      </c>
      <c r="N38" s="15">
        <v>365.17777777777798</v>
      </c>
      <c r="O38" s="20">
        <v>114.666666666667</v>
      </c>
      <c r="P38" s="18">
        <v>745.97777777777799</v>
      </c>
      <c r="Q38" s="17">
        <f t="shared" si="0"/>
        <v>6932.3999999999987</v>
      </c>
      <c r="R38" s="2"/>
    </row>
    <row r="39" spans="1:18" ht="15.75" customHeight="1" x14ac:dyDescent="0.3">
      <c r="A39" s="32" t="s">
        <v>37</v>
      </c>
      <c r="B39" s="20">
        <v>481.90555555555602</v>
      </c>
      <c r="C39" s="4">
        <v>490.41111111111098</v>
      </c>
      <c r="D39" s="22">
        <v>512.37777777777796</v>
      </c>
      <c r="E39" s="5">
        <v>494.75</v>
      </c>
      <c r="F39" s="4">
        <v>533.35555555555595</v>
      </c>
      <c r="G39" s="22">
        <v>548.71666666666704</v>
      </c>
      <c r="H39" s="5">
        <v>601.28333333333296</v>
      </c>
      <c r="I39" s="4">
        <v>534.29444444444403</v>
      </c>
      <c r="J39" s="22">
        <v>582.87222222222204</v>
      </c>
      <c r="K39" s="5">
        <v>606.87222222222204</v>
      </c>
      <c r="L39" s="5">
        <v>542.63888888888903</v>
      </c>
      <c r="M39" s="5">
        <v>536.24444444444396</v>
      </c>
      <c r="N39" s="15">
        <v>474.34444444444398</v>
      </c>
      <c r="O39" s="20">
        <v>59.705555555555598</v>
      </c>
      <c r="P39" s="18">
        <v>518.77777777777806</v>
      </c>
      <c r="Q39" s="17">
        <f t="shared" si="0"/>
        <v>6999.772222222221</v>
      </c>
      <c r="R39" s="2"/>
    </row>
    <row r="40" spans="1:18" ht="15.75" customHeight="1" x14ac:dyDescent="0.3">
      <c r="A40" s="32" t="s">
        <v>38</v>
      </c>
      <c r="B40" s="20">
        <v>2048.8111111111102</v>
      </c>
      <c r="C40" s="4">
        <v>2039.3444444444399</v>
      </c>
      <c r="D40" s="22">
        <v>2213.1666666666702</v>
      </c>
      <c r="E40" s="5">
        <v>2273.1555555555601</v>
      </c>
      <c r="F40" s="4">
        <v>2308.9555555555598</v>
      </c>
      <c r="G40" s="22">
        <v>2483.76111111111</v>
      </c>
      <c r="H40" s="5">
        <v>2505.6666666666702</v>
      </c>
      <c r="I40" s="4">
        <v>2520.4444444444398</v>
      </c>
      <c r="J40" s="22">
        <v>2403.5</v>
      </c>
      <c r="K40" s="5">
        <v>2415.6444444444401</v>
      </c>
      <c r="L40" s="5">
        <v>2364.8055555555602</v>
      </c>
      <c r="M40" s="5">
        <v>2208.2722222222201</v>
      </c>
      <c r="N40" s="15">
        <v>2007.25555555556</v>
      </c>
      <c r="O40" s="20">
        <v>772.81111111111102</v>
      </c>
      <c r="P40" s="18">
        <v>3423.0277777777801</v>
      </c>
      <c r="Q40" s="17">
        <f t="shared" si="0"/>
        <v>30565.59444444445</v>
      </c>
      <c r="R40" s="2"/>
    </row>
    <row r="41" spans="1:18" ht="15.75" customHeight="1" x14ac:dyDescent="0.3">
      <c r="A41" s="32" t="s">
        <v>39</v>
      </c>
      <c r="B41" s="20">
        <v>31.133333333333301</v>
      </c>
      <c r="C41" s="4">
        <v>34.461111111111101</v>
      </c>
      <c r="D41" s="22">
        <v>27.816666666666698</v>
      </c>
      <c r="E41" s="5">
        <v>36.938888888888897</v>
      </c>
      <c r="F41" s="4">
        <v>25.488888888888901</v>
      </c>
      <c r="G41" s="22">
        <v>35.161111111111097</v>
      </c>
      <c r="H41" s="5">
        <v>33.127777777777801</v>
      </c>
      <c r="I41" s="4">
        <v>32.161111111111097</v>
      </c>
      <c r="J41" s="22">
        <v>35.838888888888903</v>
      </c>
      <c r="K41" s="5">
        <v>36.883333333333297</v>
      </c>
      <c r="L41" s="5">
        <v>36.283333333333303</v>
      </c>
      <c r="M41" s="5">
        <v>33.866666666666703</v>
      </c>
      <c r="N41" s="15">
        <v>37.200000000000003</v>
      </c>
      <c r="O41" s="20">
        <v>2.1</v>
      </c>
      <c r="P41" s="18">
        <v>46.783333333333303</v>
      </c>
      <c r="Q41" s="17">
        <f t="shared" si="0"/>
        <v>438.46111111111105</v>
      </c>
      <c r="R41" s="2"/>
    </row>
    <row r="42" spans="1:18" ht="15.75" customHeight="1" thickBot="1" x14ac:dyDescent="0.35">
      <c r="A42" s="33" t="s">
        <v>40</v>
      </c>
      <c r="B42" s="23">
        <v>2098.9055555555601</v>
      </c>
      <c r="C42" s="4">
        <v>2269.9222222222202</v>
      </c>
      <c r="D42" s="22">
        <v>2327.15</v>
      </c>
      <c r="E42" s="21">
        <v>2389.7111111111099</v>
      </c>
      <c r="F42" s="4">
        <v>2421.75</v>
      </c>
      <c r="G42" s="9">
        <v>2577.1111111111099</v>
      </c>
      <c r="H42" s="21">
        <v>2539.2833333333301</v>
      </c>
      <c r="I42" s="4">
        <v>2488.4111111111101</v>
      </c>
      <c r="J42" s="9">
        <v>2540.0611111111102</v>
      </c>
      <c r="K42" s="21">
        <v>2501.9777777777799</v>
      </c>
      <c r="L42" s="21">
        <v>2514.2833333333301</v>
      </c>
      <c r="M42" s="21">
        <v>2436.4222222222202</v>
      </c>
      <c r="N42" s="15">
        <v>2231.6944444444398</v>
      </c>
      <c r="O42" s="20">
        <v>577.64444444444405</v>
      </c>
      <c r="P42" s="18">
        <v>3623.4222222222202</v>
      </c>
      <c r="Q42" s="17">
        <f t="shared" si="0"/>
        <v>31914.327777777755</v>
      </c>
      <c r="R42" s="2"/>
    </row>
    <row r="43" spans="1:18" s="1" customFormat="1" ht="15.75" customHeight="1" thickBot="1" x14ac:dyDescent="0.35">
      <c r="A43" s="10" t="s">
        <v>1</v>
      </c>
      <c r="B43" s="11">
        <f>SUM(B2:B42)</f>
        <v>41069.838888888895</v>
      </c>
      <c r="C43" s="11">
        <f t="shared" ref="C43:P43" si="1">SUM(C2:C42)</f>
        <v>41298.566666666658</v>
      </c>
      <c r="D43" s="11">
        <f t="shared" si="1"/>
        <v>42496.88333333336</v>
      </c>
      <c r="E43" s="11">
        <f t="shared" si="1"/>
        <v>43216.661111111142</v>
      </c>
      <c r="F43" s="11">
        <f t="shared" si="1"/>
        <v>44383.427777777812</v>
      </c>
      <c r="G43" s="11">
        <f t="shared" si="1"/>
        <v>45595.833333333358</v>
      </c>
      <c r="H43" s="11">
        <f t="shared" si="1"/>
        <v>45892.777777777788</v>
      </c>
      <c r="I43" s="11">
        <f t="shared" si="1"/>
        <v>45247.788888888892</v>
      </c>
      <c r="J43" s="11">
        <f t="shared" si="1"/>
        <v>44171.672222222216</v>
      </c>
      <c r="K43" s="11">
        <f t="shared" si="1"/>
        <v>44701.272222222207</v>
      </c>
      <c r="L43" s="11">
        <f t="shared" si="1"/>
        <v>44398.761111111111</v>
      </c>
      <c r="M43" s="11">
        <f t="shared" si="1"/>
        <v>42348.511111111126</v>
      </c>
      <c r="N43" s="14">
        <f t="shared" si="1"/>
        <v>38262.722222222204</v>
      </c>
      <c r="O43" s="11">
        <f t="shared" si="1"/>
        <v>12236.505555555552</v>
      </c>
      <c r="P43" s="14">
        <f t="shared" si="1"/>
        <v>56103.794444444458</v>
      </c>
      <c r="Q43" s="10">
        <f>SUM(Q2:Q42)</f>
        <v>575321.22222222236</v>
      </c>
      <c r="R43" s="2"/>
    </row>
    <row r="44" spans="1:18" s="1" customFormat="1" ht="15.75" customHeight="1" thickBot="1" x14ac:dyDescent="0.35">
      <c r="A44" s="10" t="s">
        <v>3</v>
      </c>
      <c r="B44" s="11">
        <v>7067.455555555558</v>
      </c>
      <c r="C44" s="12">
        <v>6858.3666666666641</v>
      </c>
      <c r="D44" s="12">
        <v>6856.9555555555526</v>
      </c>
      <c r="E44" s="12">
        <v>6713.5111111111119</v>
      </c>
      <c r="F44" s="12">
        <v>6703.3833333333359</v>
      </c>
      <c r="G44" s="12">
        <v>6884.6333333333314</v>
      </c>
      <c r="H44" s="12">
        <v>6816.2055555555562</v>
      </c>
      <c r="I44" s="12">
        <v>6135.5222222222228</v>
      </c>
      <c r="J44" s="12">
        <v>5728.9722222222217</v>
      </c>
      <c r="K44" s="12">
        <v>5016.2777777777792</v>
      </c>
      <c r="L44" s="12">
        <v>4228.1277777777759</v>
      </c>
      <c r="M44" s="12">
        <v>3844.7277777777781</v>
      </c>
      <c r="N44" s="14">
        <v>3258.5666666666657</v>
      </c>
      <c r="O44" s="11">
        <v>995.71666666666647</v>
      </c>
      <c r="P44" s="19">
        <v>9635.50555555555</v>
      </c>
      <c r="Q44" s="13">
        <v>77108.422222222289</v>
      </c>
      <c r="R44" s="2"/>
    </row>
    <row r="45" spans="1:18" ht="15.75" customHeight="1" thickBot="1" x14ac:dyDescent="0.35">
      <c r="A45" s="8" t="s">
        <v>2</v>
      </c>
      <c r="B45" s="5">
        <v>6.66666666667E-2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4">
        <v>0</v>
      </c>
      <c r="O45" s="20">
        <v>191.527777777778</v>
      </c>
      <c r="P45" s="18">
        <v>1.6111111111111001</v>
      </c>
      <c r="Q45" s="25">
        <f>SUM(B45:O45)</f>
        <v>191.59444444444469</v>
      </c>
      <c r="R45" s="2"/>
    </row>
    <row r="46" spans="1:18" ht="15.75" customHeight="1" thickBot="1" x14ac:dyDescent="0.35">
      <c r="A46" s="30" t="s">
        <v>4</v>
      </c>
      <c r="B46" s="31">
        <f>B43+B44+B45</f>
        <v>48137.361111111117</v>
      </c>
      <c r="C46" s="31">
        <f t="shared" ref="C46:N46" si="2">C43+C44+C45</f>
        <v>48156.93333333332</v>
      </c>
      <c r="D46" s="31">
        <f t="shared" si="2"/>
        <v>49353.838888888917</v>
      </c>
      <c r="E46" s="31">
        <f t="shared" si="2"/>
        <v>49930.172222222252</v>
      </c>
      <c r="F46" s="31">
        <f t="shared" si="2"/>
        <v>51086.81111111115</v>
      </c>
      <c r="G46" s="31">
        <f t="shared" si="2"/>
        <v>52480.466666666689</v>
      </c>
      <c r="H46" s="31">
        <f t="shared" si="2"/>
        <v>52708.983333333344</v>
      </c>
      <c r="I46" s="31">
        <f t="shared" si="2"/>
        <v>51383.311111111114</v>
      </c>
      <c r="J46" s="31">
        <f t="shared" si="2"/>
        <v>49900.644444444435</v>
      </c>
      <c r="K46" s="31">
        <f t="shared" si="2"/>
        <v>49717.549999999988</v>
      </c>
      <c r="L46" s="31">
        <f t="shared" si="2"/>
        <v>48626.888888888891</v>
      </c>
      <c r="M46" s="31">
        <f t="shared" si="2"/>
        <v>46193.238888888904</v>
      </c>
      <c r="N46" s="31">
        <f t="shared" si="2"/>
        <v>41521.28888888887</v>
      </c>
      <c r="O46" s="31">
        <f>O43+O44+O45</f>
        <v>13423.749999999996</v>
      </c>
      <c r="P46" s="31">
        <f>P43+P44+P45</f>
        <v>65740.911111111112</v>
      </c>
      <c r="Q46" s="31">
        <f>Q43+Q44+Q45</f>
        <v>652621.23888888909</v>
      </c>
      <c r="R46" s="2"/>
    </row>
    <row r="47" spans="1:18" x14ac:dyDescent="0.3">
      <c r="A47" s="35" t="s">
        <v>5</v>
      </c>
      <c r="R47" s="2"/>
    </row>
  </sheetData>
  <sortState xmlns:xlrd2="http://schemas.microsoft.com/office/spreadsheetml/2017/richdata2" ref="A2:Q42">
    <sortCondition ref="A2:A42"/>
  </sortState>
  <printOptions gridLines="1"/>
  <pageMargins left="0.25" right="0.25" top="0.75" bottom="0.75" header="0.3" footer="0.3"/>
  <pageSetup paperSize="8" orientation="landscape" r:id="rId1"/>
  <headerFooter>
    <oddHeader>&amp;C&amp;"-,Bold"&amp;14Average Daily Membership by District and State Totals, School Year 2017-18</oddHeader>
    <oddFooter>&amp;LCompiler: USBE/Finance
Source: UTREx Year-end Data Submission, 2017-18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6"/>
  <sheetViews>
    <sheetView tabSelected="1" zoomScaleNormal="100" workbookViewId="0">
      <selection activeCell="A121" sqref="A121"/>
    </sheetView>
  </sheetViews>
  <sheetFormatPr defaultRowHeight="14.4" x14ac:dyDescent="0.3"/>
  <cols>
    <col min="1" max="1" width="67.109375" style="50" bestFit="1" customWidth="1"/>
    <col min="2" max="2" width="17.109375" style="2" customWidth="1"/>
    <col min="3" max="11" width="11.88671875" style="2" customWidth="1"/>
    <col min="12" max="14" width="12.88671875" style="2" customWidth="1"/>
    <col min="15" max="15" width="37.88671875" style="2" bestFit="1" customWidth="1"/>
    <col min="16" max="16" width="32.33203125" style="2" bestFit="1" customWidth="1"/>
    <col min="17" max="17" width="49.88671875" style="2" bestFit="1" customWidth="1"/>
    <col min="18" max="18" width="23.6640625" customWidth="1"/>
    <col min="19" max="19" width="30.109375" customWidth="1"/>
  </cols>
  <sheetData>
    <row r="1" spans="1:18" s="1" customFormat="1" ht="16.2" thickBot="1" x14ac:dyDescent="0.35">
      <c r="A1" s="47" t="s">
        <v>0</v>
      </c>
      <c r="B1" s="38" t="s">
        <v>160</v>
      </c>
      <c r="C1" s="39" t="s">
        <v>161</v>
      </c>
      <c r="D1" s="40" t="s">
        <v>162</v>
      </c>
      <c r="E1" s="41" t="s">
        <v>163</v>
      </c>
      <c r="F1" s="39" t="s">
        <v>164</v>
      </c>
      <c r="G1" s="40" t="s">
        <v>165</v>
      </c>
      <c r="H1" s="41" t="s">
        <v>166</v>
      </c>
      <c r="I1" s="39" t="s">
        <v>167</v>
      </c>
      <c r="J1" s="40" t="s">
        <v>168</v>
      </c>
      <c r="K1" s="41" t="s">
        <v>169</v>
      </c>
      <c r="L1" s="41" t="s">
        <v>170</v>
      </c>
      <c r="M1" s="41" t="s">
        <v>171</v>
      </c>
      <c r="N1" s="42" t="s">
        <v>172</v>
      </c>
      <c r="O1" s="43" t="s">
        <v>173</v>
      </c>
      <c r="P1" s="44" t="s">
        <v>174</v>
      </c>
      <c r="Q1" s="45" t="s">
        <v>175</v>
      </c>
      <c r="R1" s="34"/>
    </row>
    <row r="2" spans="1:18" ht="15.6" x14ac:dyDescent="0.3">
      <c r="A2" s="48" t="s">
        <v>51</v>
      </c>
      <c r="B2" s="26">
        <v>0</v>
      </c>
      <c r="C2" s="22">
        <v>0</v>
      </c>
      <c r="D2" s="26">
        <v>0</v>
      </c>
      <c r="E2" s="22">
        <v>0</v>
      </c>
      <c r="F2" s="26">
        <v>0</v>
      </c>
      <c r="G2" s="22">
        <v>0</v>
      </c>
      <c r="H2" s="26">
        <v>0</v>
      </c>
      <c r="I2" s="22">
        <v>0</v>
      </c>
      <c r="J2" s="26">
        <v>0</v>
      </c>
      <c r="K2" s="22">
        <v>121.28888888888901</v>
      </c>
      <c r="L2" s="26">
        <v>129.90555555555599</v>
      </c>
      <c r="M2" s="22">
        <v>117.133333333333</v>
      </c>
      <c r="N2" s="24">
        <v>117.322222222222</v>
      </c>
      <c r="O2" s="5">
        <v>0</v>
      </c>
      <c r="P2" s="28">
        <v>24.911111111111101</v>
      </c>
      <c r="Q2" s="17">
        <f>SUM(B2:O2)</f>
        <v>485.65</v>
      </c>
    </row>
    <row r="3" spans="1:18" ht="15.6" x14ac:dyDescent="0.3">
      <c r="A3" s="36" t="s">
        <v>150</v>
      </c>
      <c r="B3" s="26">
        <v>0</v>
      </c>
      <c r="C3" s="22">
        <v>0</v>
      </c>
      <c r="D3" s="26">
        <v>0</v>
      </c>
      <c r="E3" s="22">
        <v>0</v>
      </c>
      <c r="F3" s="26">
        <v>0</v>
      </c>
      <c r="G3" s="22">
        <v>0</v>
      </c>
      <c r="H3" s="26">
        <v>38.8611111111111</v>
      </c>
      <c r="I3" s="22">
        <v>60.127777777777801</v>
      </c>
      <c r="J3" s="26">
        <v>63.427777777777798</v>
      </c>
      <c r="K3" s="22">
        <v>40.15</v>
      </c>
      <c r="L3" s="26">
        <v>43.122222222222199</v>
      </c>
      <c r="M3" s="22">
        <v>32.116666666666703</v>
      </c>
      <c r="N3" s="24">
        <v>17.422222222222199</v>
      </c>
      <c r="O3" s="5">
        <v>0.73888888888890003</v>
      </c>
      <c r="P3" s="28">
        <v>50.25</v>
      </c>
      <c r="Q3" s="17">
        <f t="shared" ref="Q3:Q66" si="0">SUM(B3:O3)</f>
        <v>295.96666666666675</v>
      </c>
      <c r="R3" s="1"/>
    </row>
    <row r="4" spans="1:18" ht="15.6" x14ac:dyDescent="0.3">
      <c r="A4" s="36" t="s">
        <v>135</v>
      </c>
      <c r="B4" s="26">
        <v>50.9</v>
      </c>
      <c r="C4" s="22">
        <v>70.261111111111106</v>
      </c>
      <c r="D4" s="26">
        <v>49.05</v>
      </c>
      <c r="E4" s="22">
        <v>58.988888888888901</v>
      </c>
      <c r="F4" s="26">
        <v>80.6666666666667</v>
      </c>
      <c r="G4" s="22">
        <v>101.65555555555601</v>
      </c>
      <c r="H4" s="26">
        <v>110.505555555556</v>
      </c>
      <c r="I4" s="22">
        <v>110.14444444444401</v>
      </c>
      <c r="J4" s="26">
        <v>107.494444444444</v>
      </c>
      <c r="K4" s="22">
        <v>134.74444444444401</v>
      </c>
      <c r="L4" s="26">
        <v>143.58888888888899</v>
      </c>
      <c r="M4" s="22">
        <v>150.17222222222199</v>
      </c>
      <c r="N4" s="24">
        <v>119.044444444444</v>
      </c>
      <c r="O4" s="5">
        <v>20.244444444444401</v>
      </c>
      <c r="P4" s="28">
        <v>157.53888888888901</v>
      </c>
      <c r="Q4" s="17">
        <f t="shared" si="0"/>
        <v>1307.4611111111101</v>
      </c>
      <c r="R4" s="1"/>
    </row>
    <row r="5" spans="1:18" s="1" customFormat="1" ht="15.6" x14ac:dyDescent="0.3">
      <c r="A5" s="36" t="s">
        <v>77</v>
      </c>
      <c r="B5" s="26">
        <v>134.53888888888901</v>
      </c>
      <c r="C5" s="22">
        <v>136.44999999999999</v>
      </c>
      <c r="D5" s="26">
        <v>128.683333333333</v>
      </c>
      <c r="E5" s="22">
        <v>123.455555555556</v>
      </c>
      <c r="F5" s="26">
        <v>145.583333333333</v>
      </c>
      <c r="G5" s="22">
        <v>130.46666666666701</v>
      </c>
      <c r="H5" s="26">
        <v>110.98888888888899</v>
      </c>
      <c r="I5" s="22">
        <v>147.12777777777799</v>
      </c>
      <c r="J5" s="26">
        <v>141.583333333333</v>
      </c>
      <c r="K5" s="22">
        <v>162.677777777778</v>
      </c>
      <c r="L5" s="26">
        <v>141.97777777777799</v>
      </c>
      <c r="M5" s="22">
        <v>148.88333333333301</v>
      </c>
      <c r="N5" s="24">
        <v>130.87777777777799</v>
      </c>
      <c r="O5" s="5">
        <v>10.766666666666699</v>
      </c>
      <c r="P5" s="28">
        <v>250.1</v>
      </c>
      <c r="Q5" s="17">
        <f t="shared" si="0"/>
        <v>1794.0611111111114</v>
      </c>
    </row>
    <row r="6" spans="1:18" s="1" customFormat="1" ht="15.6" x14ac:dyDescent="0.3">
      <c r="A6" s="36" t="s">
        <v>48</v>
      </c>
      <c r="B6" s="26">
        <v>449.82222222222202</v>
      </c>
      <c r="C6" s="22">
        <v>484.194444444444</v>
      </c>
      <c r="D6" s="26">
        <v>486.20555555555597</v>
      </c>
      <c r="E6" s="22">
        <v>479.5</v>
      </c>
      <c r="F6" s="26">
        <v>502.25</v>
      </c>
      <c r="G6" s="22">
        <v>490.32222222222202</v>
      </c>
      <c r="H6" s="26">
        <v>468.805555555556</v>
      </c>
      <c r="I6" s="22">
        <v>455.55</v>
      </c>
      <c r="J6" s="26">
        <v>402.92777777777798</v>
      </c>
      <c r="K6" s="22">
        <v>299.87777777777802</v>
      </c>
      <c r="L6" s="26">
        <v>185.06111111111099</v>
      </c>
      <c r="M6" s="22">
        <v>151.361111111111</v>
      </c>
      <c r="N6" s="24">
        <v>94.3055555555556</v>
      </c>
      <c r="O6" s="5">
        <v>24.311111111111099</v>
      </c>
      <c r="P6" s="28">
        <v>461.55</v>
      </c>
      <c r="Q6" s="17">
        <f t="shared" si="0"/>
        <v>4974.4944444444454</v>
      </c>
    </row>
    <row r="7" spans="1:18" ht="15.6" x14ac:dyDescent="0.3">
      <c r="A7" s="36" t="s">
        <v>136</v>
      </c>
      <c r="B7" s="26">
        <v>285.16666666666703</v>
      </c>
      <c r="C7" s="22">
        <v>278.683333333333</v>
      </c>
      <c r="D7" s="26">
        <v>272.03333333333302</v>
      </c>
      <c r="E7" s="22">
        <v>246.027777777778</v>
      </c>
      <c r="F7" s="26">
        <v>258.60555555555601</v>
      </c>
      <c r="G7" s="22">
        <v>257.09444444444398</v>
      </c>
      <c r="H7" s="26">
        <v>238.955555555556</v>
      </c>
      <c r="I7" s="22">
        <v>205.816666666667</v>
      </c>
      <c r="J7" s="26">
        <v>173.61666666666699</v>
      </c>
      <c r="K7" s="22">
        <v>129.455555555556</v>
      </c>
      <c r="L7" s="26">
        <v>0</v>
      </c>
      <c r="M7" s="22">
        <v>0</v>
      </c>
      <c r="N7" s="24">
        <v>0</v>
      </c>
      <c r="O7" s="5">
        <v>22.655555555555601</v>
      </c>
      <c r="P7" s="28">
        <v>311.73888888888899</v>
      </c>
      <c r="Q7" s="17">
        <f t="shared" si="0"/>
        <v>2368.1111111111127</v>
      </c>
      <c r="R7" s="1"/>
    </row>
    <row r="8" spans="1:18" ht="15.6" x14ac:dyDescent="0.3">
      <c r="A8" s="36" t="s">
        <v>146</v>
      </c>
      <c r="B8" s="26">
        <v>59.883333333333297</v>
      </c>
      <c r="C8" s="22">
        <v>47.05</v>
      </c>
      <c r="D8" s="26">
        <v>57.35</v>
      </c>
      <c r="E8" s="22">
        <v>41.3055555555556</v>
      </c>
      <c r="F8" s="26">
        <v>52.372222222222199</v>
      </c>
      <c r="G8" s="22">
        <v>50.6666666666667</v>
      </c>
      <c r="H8" s="26">
        <v>54.233333333333299</v>
      </c>
      <c r="I8" s="22">
        <v>45.422222222222203</v>
      </c>
      <c r="J8" s="26">
        <v>39.700000000000003</v>
      </c>
      <c r="K8" s="22">
        <v>23.1</v>
      </c>
      <c r="L8" s="26">
        <v>18.4166666666667</v>
      </c>
      <c r="M8" s="22">
        <v>21.683333333333302</v>
      </c>
      <c r="N8" s="24">
        <v>13.661111111111101</v>
      </c>
      <c r="O8" s="5">
        <v>2.2166666666667001</v>
      </c>
      <c r="P8" s="28">
        <v>115.955555555556</v>
      </c>
      <c r="Q8" s="17">
        <f t="shared" si="0"/>
        <v>527.06111111111113</v>
      </c>
      <c r="R8" s="1"/>
    </row>
    <row r="9" spans="1:18" ht="15.6" x14ac:dyDescent="0.3">
      <c r="A9" s="36" t="s">
        <v>151</v>
      </c>
      <c r="B9" s="26">
        <v>145.15</v>
      </c>
      <c r="C9" s="22">
        <v>125.561111111111</v>
      </c>
      <c r="D9" s="26">
        <v>121.26666666666701</v>
      </c>
      <c r="E9" s="22">
        <v>115.388888888889</v>
      </c>
      <c r="F9" s="26">
        <v>116.438888888889</v>
      </c>
      <c r="G9" s="22">
        <v>124.14444444444401</v>
      </c>
      <c r="H9" s="26">
        <v>111.911111111111</v>
      </c>
      <c r="I9" s="22">
        <v>47.4</v>
      </c>
      <c r="J9" s="26">
        <v>29.627777777777801</v>
      </c>
      <c r="K9" s="22">
        <v>0</v>
      </c>
      <c r="L9" s="26">
        <v>0</v>
      </c>
      <c r="M9" s="22">
        <v>0</v>
      </c>
      <c r="N9" s="24">
        <v>0</v>
      </c>
      <c r="O9" s="5">
        <v>7.0833333333333002</v>
      </c>
      <c r="P9" s="28">
        <v>127.955555555556</v>
      </c>
      <c r="Q9" s="17">
        <f t="shared" si="0"/>
        <v>943.97222222222217</v>
      </c>
      <c r="R9" s="1"/>
    </row>
    <row r="10" spans="1:18" ht="15.6" x14ac:dyDescent="0.3">
      <c r="A10" s="36" t="s">
        <v>115</v>
      </c>
      <c r="B10" s="26">
        <v>19.988888888888901</v>
      </c>
      <c r="C10" s="22">
        <v>19.594444444444399</v>
      </c>
      <c r="D10" s="26">
        <v>16.966666666666701</v>
      </c>
      <c r="E10" s="22">
        <v>19</v>
      </c>
      <c r="F10" s="26">
        <v>19.8</v>
      </c>
      <c r="G10" s="22">
        <v>19.544444444444402</v>
      </c>
      <c r="H10" s="26">
        <v>19.25</v>
      </c>
      <c r="I10" s="22">
        <v>19.2777777777778</v>
      </c>
      <c r="J10" s="26">
        <v>19.227777777777799</v>
      </c>
      <c r="K10" s="22">
        <v>0</v>
      </c>
      <c r="L10" s="26">
        <v>0</v>
      </c>
      <c r="M10" s="22">
        <v>0</v>
      </c>
      <c r="N10" s="24">
        <v>0</v>
      </c>
      <c r="O10" s="5">
        <v>1.1555555555556001</v>
      </c>
      <c r="P10" s="28">
        <v>31.1666666666667</v>
      </c>
      <c r="Q10" s="17">
        <f t="shared" si="0"/>
        <v>173.80555555555557</v>
      </c>
      <c r="R10" s="1"/>
    </row>
    <row r="11" spans="1:18" ht="15.6" x14ac:dyDescent="0.3">
      <c r="A11" s="36" t="s">
        <v>73</v>
      </c>
      <c r="B11" s="26">
        <v>0</v>
      </c>
      <c r="C11" s="22">
        <v>0</v>
      </c>
      <c r="D11" s="26">
        <v>0</v>
      </c>
      <c r="E11" s="22">
        <v>0</v>
      </c>
      <c r="F11" s="26">
        <v>0</v>
      </c>
      <c r="G11" s="22">
        <v>0</v>
      </c>
      <c r="H11" s="26">
        <v>49.1388888888889</v>
      </c>
      <c r="I11" s="22">
        <v>52.6944444444444</v>
      </c>
      <c r="J11" s="26">
        <v>67.5833333333333</v>
      </c>
      <c r="K11" s="22">
        <v>49.288888888888899</v>
      </c>
      <c r="L11" s="26">
        <v>31.072222222222202</v>
      </c>
      <c r="M11" s="22">
        <v>25.2</v>
      </c>
      <c r="N11" s="24">
        <v>21.022222222222201</v>
      </c>
      <c r="O11" s="5">
        <v>0.33888888888890001</v>
      </c>
      <c r="P11" s="28">
        <v>43.6</v>
      </c>
      <c r="Q11" s="17">
        <f t="shared" si="0"/>
        <v>296.33888888888879</v>
      </c>
      <c r="R11" s="1"/>
    </row>
    <row r="12" spans="1:18" s="1" customFormat="1" ht="15.6" x14ac:dyDescent="0.3">
      <c r="A12" s="36" t="s">
        <v>152</v>
      </c>
      <c r="B12" s="26">
        <v>64.294444444444395</v>
      </c>
      <c r="C12" s="22">
        <v>57.6</v>
      </c>
      <c r="D12" s="26">
        <v>55.477777777777803</v>
      </c>
      <c r="E12" s="22">
        <v>74.9722222222222</v>
      </c>
      <c r="F12" s="26">
        <v>69.3611111111111</v>
      </c>
      <c r="G12" s="22">
        <v>68.9166666666667</v>
      </c>
      <c r="H12" s="26">
        <v>71.45</v>
      </c>
      <c r="I12" s="22">
        <v>59.522222222222197</v>
      </c>
      <c r="J12" s="26">
        <v>57.3611111111111</v>
      </c>
      <c r="K12" s="22">
        <v>0</v>
      </c>
      <c r="L12" s="26">
        <v>0</v>
      </c>
      <c r="M12" s="22">
        <v>0</v>
      </c>
      <c r="N12" s="24">
        <v>0</v>
      </c>
      <c r="O12" s="5">
        <v>7.3888888888888999</v>
      </c>
      <c r="P12" s="28">
        <v>84.322222222222194</v>
      </c>
      <c r="Q12" s="17">
        <f t="shared" si="0"/>
        <v>586.34444444444443</v>
      </c>
    </row>
    <row r="13" spans="1:18" ht="15.6" x14ac:dyDescent="0.3">
      <c r="A13" s="36" t="s">
        <v>117</v>
      </c>
      <c r="B13" s="26">
        <v>93.65</v>
      </c>
      <c r="C13" s="22">
        <v>81.505555555555603</v>
      </c>
      <c r="D13" s="26">
        <v>113.45</v>
      </c>
      <c r="E13" s="22">
        <v>86.288888888888906</v>
      </c>
      <c r="F13" s="26">
        <v>73.661111111111097</v>
      </c>
      <c r="G13" s="22">
        <v>87.6111111111111</v>
      </c>
      <c r="H13" s="26">
        <v>46.705555555555598</v>
      </c>
      <c r="I13" s="22">
        <v>26.4722222222222</v>
      </c>
      <c r="J13" s="26">
        <v>13.422222222222199</v>
      </c>
      <c r="K13" s="22">
        <v>0</v>
      </c>
      <c r="L13" s="26">
        <v>0</v>
      </c>
      <c r="M13" s="22">
        <v>0</v>
      </c>
      <c r="N13" s="24">
        <v>0</v>
      </c>
      <c r="O13" s="5">
        <v>2</v>
      </c>
      <c r="P13" s="28">
        <v>31.272222222222201</v>
      </c>
      <c r="Q13" s="17">
        <f t="shared" si="0"/>
        <v>624.76666666666677</v>
      </c>
      <c r="R13" s="1"/>
    </row>
    <row r="14" spans="1:18" ht="15.6" x14ac:dyDescent="0.3">
      <c r="A14" s="36" t="s">
        <v>95</v>
      </c>
      <c r="B14" s="26">
        <v>79.577777777777797</v>
      </c>
      <c r="C14" s="22">
        <v>74.877777777777794</v>
      </c>
      <c r="D14" s="26">
        <v>78</v>
      </c>
      <c r="E14" s="22">
        <v>77</v>
      </c>
      <c r="F14" s="26">
        <v>77.511111111111106</v>
      </c>
      <c r="G14" s="22">
        <v>76.927777777777806</v>
      </c>
      <c r="H14" s="26">
        <v>49.75</v>
      </c>
      <c r="I14" s="22">
        <v>0</v>
      </c>
      <c r="J14" s="26">
        <v>0</v>
      </c>
      <c r="K14" s="22">
        <v>0</v>
      </c>
      <c r="L14" s="26">
        <v>0</v>
      </c>
      <c r="M14" s="22">
        <v>0</v>
      </c>
      <c r="N14" s="24">
        <v>0</v>
      </c>
      <c r="O14" s="5">
        <v>3.9777777777778001</v>
      </c>
      <c r="P14" s="28">
        <v>49.566666666666698</v>
      </c>
      <c r="Q14" s="17">
        <f t="shared" si="0"/>
        <v>517.62222222222226</v>
      </c>
      <c r="R14" s="1"/>
    </row>
    <row r="15" spans="1:18" s="1" customFormat="1" ht="15.6" x14ac:dyDescent="0.3">
      <c r="A15" s="36" t="s">
        <v>158</v>
      </c>
      <c r="B15" s="26">
        <v>0</v>
      </c>
      <c r="C15" s="22">
        <v>0</v>
      </c>
      <c r="D15" s="26">
        <v>0</v>
      </c>
      <c r="E15" s="22">
        <v>0</v>
      </c>
      <c r="F15" s="26">
        <v>0</v>
      </c>
      <c r="G15" s="22">
        <v>0</v>
      </c>
      <c r="H15" s="26">
        <v>36.033333333333303</v>
      </c>
      <c r="I15" s="22">
        <v>39.549999999999997</v>
      </c>
      <c r="J15" s="26">
        <v>26.744444444444401</v>
      </c>
      <c r="K15" s="22">
        <v>20.844444444444399</v>
      </c>
      <c r="L15" s="26">
        <v>14.283333333333299</v>
      </c>
      <c r="M15" s="22">
        <v>13.983333333333301</v>
      </c>
      <c r="N15" s="24">
        <v>6.9611111111110997</v>
      </c>
      <c r="O15" s="5">
        <v>0</v>
      </c>
      <c r="P15" s="28">
        <v>14.5277777777778</v>
      </c>
      <c r="Q15" s="17">
        <f t="shared" si="0"/>
        <v>158.39999999999981</v>
      </c>
    </row>
    <row r="16" spans="1:18" ht="15.6" x14ac:dyDescent="0.3">
      <c r="A16" s="36" t="s">
        <v>88</v>
      </c>
      <c r="B16" s="26">
        <v>73.366666666666703</v>
      </c>
      <c r="C16" s="22">
        <v>70.477777777777803</v>
      </c>
      <c r="D16" s="26">
        <v>76.188888888888897</v>
      </c>
      <c r="E16" s="22">
        <v>73.188888888888897</v>
      </c>
      <c r="F16" s="26">
        <v>76.0833333333333</v>
      </c>
      <c r="G16" s="22">
        <v>69.400000000000006</v>
      </c>
      <c r="H16" s="26">
        <v>60.961111111111101</v>
      </c>
      <c r="I16" s="22">
        <v>67.211111111111094</v>
      </c>
      <c r="J16" s="26">
        <v>38.549999999999997</v>
      </c>
      <c r="K16" s="22">
        <v>0</v>
      </c>
      <c r="L16" s="26">
        <v>0</v>
      </c>
      <c r="M16" s="22">
        <v>0</v>
      </c>
      <c r="N16" s="24">
        <v>0</v>
      </c>
      <c r="O16" s="5">
        <v>3</v>
      </c>
      <c r="P16" s="28">
        <v>66.327777777777797</v>
      </c>
      <c r="Q16" s="17">
        <f t="shared" si="0"/>
        <v>608.42777777777781</v>
      </c>
      <c r="R16" s="1"/>
    </row>
    <row r="17" spans="1:18" ht="15.6" x14ac:dyDescent="0.3">
      <c r="A17" s="36" t="s">
        <v>53</v>
      </c>
      <c r="B17" s="26">
        <v>0</v>
      </c>
      <c r="C17" s="22">
        <v>0</v>
      </c>
      <c r="D17" s="26">
        <v>0</v>
      </c>
      <c r="E17" s="22">
        <v>0</v>
      </c>
      <c r="F17" s="26">
        <v>0</v>
      </c>
      <c r="G17" s="22">
        <v>0</v>
      </c>
      <c r="H17" s="26">
        <v>0</v>
      </c>
      <c r="I17" s="22">
        <v>26.783333333333299</v>
      </c>
      <c r="J17" s="26">
        <v>28.088888888888899</v>
      </c>
      <c r="K17" s="22">
        <v>27.4444444444444</v>
      </c>
      <c r="L17" s="26">
        <v>23.733333333333299</v>
      </c>
      <c r="M17" s="22">
        <v>25.077777777777801</v>
      </c>
      <c r="N17" s="24">
        <v>20.233333333333299</v>
      </c>
      <c r="O17" s="5">
        <v>4.0333333333333004</v>
      </c>
      <c r="P17" s="28">
        <v>27.244444444444401</v>
      </c>
      <c r="Q17" s="17">
        <f t="shared" si="0"/>
        <v>155.3944444444443</v>
      </c>
      <c r="R17" s="1"/>
    </row>
    <row r="18" spans="1:18" ht="15.6" x14ac:dyDescent="0.3">
      <c r="A18" s="36" t="s">
        <v>98</v>
      </c>
      <c r="B18" s="26">
        <v>64.716666666666697</v>
      </c>
      <c r="C18" s="22">
        <v>54.183333333333302</v>
      </c>
      <c r="D18" s="26">
        <v>48.483333333333299</v>
      </c>
      <c r="E18" s="22">
        <v>52.4722222222222</v>
      </c>
      <c r="F18" s="26">
        <v>43.65</v>
      </c>
      <c r="G18" s="22">
        <v>35.061111111111103</v>
      </c>
      <c r="H18" s="26">
        <v>35.294444444444402</v>
      </c>
      <c r="I18" s="22">
        <v>0</v>
      </c>
      <c r="J18" s="26">
        <v>0</v>
      </c>
      <c r="K18" s="22">
        <v>0</v>
      </c>
      <c r="L18" s="26">
        <v>0</v>
      </c>
      <c r="M18" s="22">
        <v>0</v>
      </c>
      <c r="N18" s="24">
        <v>0</v>
      </c>
      <c r="O18" s="5">
        <v>1.1499999999999999</v>
      </c>
      <c r="P18" s="28">
        <v>50.25</v>
      </c>
      <c r="Q18" s="17">
        <f t="shared" si="0"/>
        <v>335.01111111111101</v>
      </c>
      <c r="R18" s="1"/>
    </row>
    <row r="19" spans="1:18" ht="15.6" x14ac:dyDescent="0.3">
      <c r="A19" s="36" t="s">
        <v>64</v>
      </c>
      <c r="B19" s="26">
        <v>101.172222222222</v>
      </c>
      <c r="C19" s="22">
        <v>103.37222222222201</v>
      </c>
      <c r="D19" s="26">
        <v>107.78888888888901</v>
      </c>
      <c r="E19" s="22">
        <v>116.71111111111099</v>
      </c>
      <c r="F19" s="26">
        <v>92</v>
      </c>
      <c r="G19" s="22">
        <v>97.6944444444444</v>
      </c>
      <c r="H19" s="26">
        <v>80.3</v>
      </c>
      <c r="I19" s="22">
        <v>82.127777777777794</v>
      </c>
      <c r="J19" s="26">
        <v>90.594444444444406</v>
      </c>
      <c r="K19" s="22">
        <v>95.755555555555603</v>
      </c>
      <c r="L19" s="26">
        <v>83.344444444444406</v>
      </c>
      <c r="M19" s="22">
        <v>75.788888888888906</v>
      </c>
      <c r="N19" s="24">
        <v>64.627777777777794</v>
      </c>
      <c r="O19" s="5">
        <v>13.938888888888901</v>
      </c>
      <c r="P19" s="28">
        <v>160.88333333333301</v>
      </c>
      <c r="Q19" s="17">
        <f t="shared" si="0"/>
        <v>1205.216666666666</v>
      </c>
      <c r="R19" s="1"/>
    </row>
    <row r="20" spans="1:18" ht="15.6" x14ac:dyDescent="0.3">
      <c r="A20" s="36" t="s">
        <v>137</v>
      </c>
      <c r="B20" s="26">
        <v>46.033333333333303</v>
      </c>
      <c r="C20" s="22">
        <v>47.783333333333303</v>
      </c>
      <c r="D20" s="26">
        <v>39.0277777777778</v>
      </c>
      <c r="E20" s="22">
        <v>42.411111111111097</v>
      </c>
      <c r="F20" s="26">
        <v>38.505555555555603</v>
      </c>
      <c r="G20" s="22">
        <v>42.588888888888903</v>
      </c>
      <c r="H20" s="26">
        <v>31.161111111111101</v>
      </c>
      <c r="I20" s="22">
        <v>27.9722222222222</v>
      </c>
      <c r="J20" s="26">
        <v>0</v>
      </c>
      <c r="K20" s="22">
        <v>0</v>
      </c>
      <c r="L20" s="26">
        <v>0</v>
      </c>
      <c r="M20" s="22">
        <v>0</v>
      </c>
      <c r="N20" s="24">
        <v>0</v>
      </c>
      <c r="O20" s="5">
        <v>1.0555555555556</v>
      </c>
      <c r="P20" s="28">
        <v>64.577777777777797</v>
      </c>
      <c r="Q20" s="17">
        <f t="shared" si="0"/>
        <v>316.53888888888895</v>
      </c>
      <c r="R20" s="1"/>
    </row>
    <row r="21" spans="1:18" ht="15.6" x14ac:dyDescent="0.3">
      <c r="A21" s="36" t="s">
        <v>99</v>
      </c>
      <c r="B21" s="26">
        <v>60.561111111111103</v>
      </c>
      <c r="C21" s="22">
        <v>66.411111111111097</v>
      </c>
      <c r="D21" s="26">
        <v>59.744444444444397</v>
      </c>
      <c r="E21" s="22">
        <v>51.1944444444444</v>
      </c>
      <c r="F21" s="26">
        <v>54.911111111111097</v>
      </c>
      <c r="G21" s="22">
        <v>54.483333333333299</v>
      </c>
      <c r="H21" s="26">
        <v>51.227777777777803</v>
      </c>
      <c r="I21" s="22">
        <v>46.622222222222199</v>
      </c>
      <c r="J21" s="26">
        <v>38.5833333333333</v>
      </c>
      <c r="K21" s="22">
        <v>0</v>
      </c>
      <c r="L21" s="26">
        <v>0</v>
      </c>
      <c r="M21" s="22">
        <v>0</v>
      </c>
      <c r="N21" s="24">
        <v>0</v>
      </c>
      <c r="O21" s="5">
        <v>2.5499999999999998</v>
      </c>
      <c r="P21" s="28">
        <v>53.438888888888897</v>
      </c>
      <c r="Q21" s="17">
        <f t="shared" si="0"/>
        <v>486.28888888888872</v>
      </c>
      <c r="R21" s="1"/>
    </row>
    <row r="22" spans="1:18" ht="15.6" x14ac:dyDescent="0.3">
      <c r="A22" s="36" t="s">
        <v>109</v>
      </c>
      <c r="B22" s="26">
        <v>97.116666666666703</v>
      </c>
      <c r="C22" s="22">
        <v>103.027777777778</v>
      </c>
      <c r="D22" s="26">
        <v>101.177777777778</v>
      </c>
      <c r="E22" s="22">
        <v>102.87777777777799</v>
      </c>
      <c r="F22" s="26">
        <v>103.98333333333299</v>
      </c>
      <c r="G22" s="22">
        <v>104.48333333333299</v>
      </c>
      <c r="H22" s="26">
        <v>103.361111111111</v>
      </c>
      <c r="I22" s="22">
        <v>109.361111111111</v>
      </c>
      <c r="J22" s="26">
        <v>92.133333333333297</v>
      </c>
      <c r="K22" s="22">
        <v>71.538888888888906</v>
      </c>
      <c r="L22" s="26">
        <v>0</v>
      </c>
      <c r="M22" s="22">
        <v>0</v>
      </c>
      <c r="N22" s="24">
        <v>0</v>
      </c>
      <c r="O22" s="5">
        <v>11.2611111111111</v>
      </c>
      <c r="P22" s="28">
        <v>145.73333333333301</v>
      </c>
      <c r="Q22" s="17">
        <f t="shared" si="0"/>
        <v>1000.322222222222</v>
      </c>
      <c r="R22" s="1"/>
    </row>
    <row r="23" spans="1:18" ht="15.6" x14ac:dyDescent="0.3">
      <c r="A23" s="36" t="s">
        <v>69</v>
      </c>
      <c r="B23" s="26">
        <v>0</v>
      </c>
      <c r="C23" s="22">
        <v>0</v>
      </c>
      <c r="D23" s="26">
        <v>0</v>
      </c>
      <c r="E23" s="22">
        <v>0</v>
      </c>
      <c r="F23" s="26">
        <v>0</v>
      </c>
      <c r="G23" s="22">
        <v>0</v>
      </c>
      <c r="H23" s="26">
        <v>0</v>
      </c>
      <c r="I23" s="22">
        <v>0</v>
      </c>
      <c r="J23" s="26">
        <v>0</v>
      </c>
      <c r="K23" s="22">
        <v>57.4444444444444</v>
      </c>
      <c r="L23" s="26">
        <v>73.0277777777778</v>
      </c>
      <c r="M23" s="22">
        <v>76.566666666666706</v>
      </c>
      <c r="N23" s="24">
        <v>96.8888888888889</v>
      </c>
      <c r="O23" s="5">
        <v>3.3166666666667002</v>
      </c>
      <c r="P23" s="28">
        <v>58.261111111111099</v>
      </c>
      <c r="Q23" s="17">
        <f t="shared" si="0"/>
        <v>307.24444444444453</v>
      </c>
      <c r="R23" s="1"/>
    </row>
    <row r="24" spans="1:18" ht="15.6" x14ac:dyDescent="0.3">
      <c r="A24" s="36" t="s">
        <v>100</v>
      </c>
      <c r="B24" s="26">
        <v>48</v>
      </c>
      <c r="C24" s="22">
        <v>48</v>
      </c>
      <c r="D24" s="26">
        <v>48.983333333333299</v>
      </c>
      <c r="E24" s="22">
        <v>50.011111111111099</v>
      </c>
      <c r="F24" s="26">
        <v>52</v>
      </c>
      <c r="G24" s="22">
        <v>53.755555555555603</v>
      </c>
      <c r="H24" s="26">
        <v>52.727777777777803</v>
      </c>
      <c r="I24" s="22">
        <v>0</v>
      </c>
      <c r="J24" s="26">
        <v>0</v>
      </c>
      <c r="K24" s="22">
        <v>0</v>
      </c>
      <c r="L24" s="26">
        <v>0</v>
      </c>
      <c r="M24" s="22">
        <v>0</v>
      </c>
      <c r="N24" s="24">
        <v>0</v>
      </c>
      <c r="O24" s="5">
        <v>3.9888888888889</v>
      </c>
      <c r="P24" s="28">
        <v>52.372222222222199</v>
      </c>
      <c r="Q24" s="17">
        <f t="shared" si="0"/>
        <v>357.4666666666667</v>
      </c>
      <c r="R24" s="1"/>
    </row>
    <row r="25" spans="1:18" ht="15.6" x14ac:dyDescent="0.3">
      <c r="A25" s="36" t="s">
        <v>122</v>
      </c>
      <c r="B25" s="26">
        <v>54.8055555555556</v>
      </c>
      <c r="C25" s="22">
        <v>50.288888888888899</v>
      </c>
      <c r="D25" s="26">
        <v>58.505555555555603</v>
      </c>
      <c r="E25" s="22">
        <v>41.3055555555556</v>
      </c>
      <c r="F25" s="26">
        <v>45.355555555555597</v>
      </c>
      <c r="G25" s="22">
        <v>40.061111111111103</v>
      </c>
      <c r="H25" s="26">
        <v>45.511111111111099</v>
      </c>
      <c r="I25" s="22">
        <v>25.8</v>
      </c>
      <c r="J25" s="26">
        <v>35.1666666666667</v>
      </c>
      <c r="K25" s="22">
        <v>0</v>
      </c>
      <c r="L25" s="26">
        <v>0</v>
      </c>
      <c r="M25" s="22">
        <v>0</v>
      </c>
      <c r="N25" s="24">
        <v>0</v>
      </c>
      <c r="O25" s="5">
        <v>9.6888888888889007</v>
      </c>
      <c r="P25" s="28">
        <v>53.311111111111103</v>
      </c>
      <c r="Q25" s="17">
        <f t="shared" si="0"/>
        <v>406.48888888888916</v>
      </c>
      <c r="R25" s="1"/>
    </row>
    <row r="26" spans="1:18" ht="15.6" x14ac:dyDescent="0.3">
      <c r="A26" s="36" t="s">
        <v>81</v>
      </c>
      <c r="B26" s="26">
        <v>126.088888888889</v>
      </c>
      <c r="C26" s="22">
        <v>121.927777777778</v>
      </c>
      <c r="D26" s="26">
        <v>118.794444444444</v>
      </c>
      <c r="E26" s="22">
        <v>126.76666666666701</v>
      </c>
      <c r="F26" s="26">
        <v>120.861111111111</v>
      </c>
      <c r="G26" s="22">
        <v>104.816666666667</v>
      </c>
      <c r="H26" s="26">
        <v>113.26111111111101</v>
      </c>
      <c r="I26" s="22">
        <v>97.505555555555603</v>
      </c>
      <c r="J26" s="26">
        <v>93.6666666666667</v>
      </c>
      <c r="K26" s="22">
        <v>0</v>
      </c>
      <c r="L26" s="26">
        <v>0</v>
      </c>
      <c r="M26" s="22">
        <v>0</v>
      </c>
      <c r="N26" s="24">
        <v>0</v>
      </c>
      <c r="O26" s="5">
        <v>6.5777777777777997</v>
      </c>
      <c r="P26" s="28">
        <v>101.422222222222</v>
      </c>
      <c r="Q26" s="17">
        <f t="shared" si="0"/>
        <v>1030.2666666666671</v>
      </c>
      <c r="R26" s="1"/>
    </row>
    <row r="27" spans="1:18" ht="15.6" x14ac:dyDescent="0.3">
      <c r="A27" s="36" t="s">
        <v>128</v>
      </c>
      <c r="B27" s="26">
        <v>85.966666666666697</v>
      </c>
      <c r="C27" s="22">
        <v>81.650000000000006</v>
      </c>
      <c r="D27" s="26">
        <v>82.988888888888894</v>
      </c>
      <c r="E27" s="22">
        <v>85.65</v>
      </c>
      <c r="F27" s="26">
        <v>74.0555555555556</v>
      </c>
      <c r="G27" s="22">
        <v>70.2777777777778</v>
      </c>
      <c r="H27" s="26">
        <v>51.4</v>
      </c>
      <c r="I27" s="22">
        <v>0</v>
      </c>
      <c r="J27" s="26">
        <v>0</v>
      </c>
      <c r="K27" s="22">
        <v>0</v>
      </c>
      <c r="L27" s="26">
        <v>0</v>
      </c>
      <c r="M27" s="22">
        <v>0</v>
      </c>
      <c r="N27" s="24">
        <v>0</v>
      </c>
      <c r="O27" s="5">
        <v>0.34444444444439998</v>
      </c>
      <c r="P27" s="28">
        <v>62.844444444444399</v>
      </c>
      <c r="Q27" s="17">
        <f t="shared" si="0"/>
        <v>532.33333333333337</v>
      </c>
      <c r="R27" s="1"/>
    </row>
    <row r="28" spans="1:18" ht="15.6" x14ac:dyDescent="0.3">
      <c r="A28" s="36" t="s">
        <v>110</v>
      </c>
      <c r="B28" s="26">
        <v>119.78888888888901</v>
      </c>
      <c r="C28" s="22">
        <v>113.45</v>
      </c>
      <c r="D28" s="26">
        <v>111.072222222222</v>
      </c>
      <c r="E28" s="22">
        <v>112.772222222222</v>
      </c>
      <c r="F28" s="26">
        <v>99.755555555555603</v>
      </c>
      <c r="G28" s="22">
        <v>111.7</v>
      </c>
      <c r="H28" s="26">
        <v>141.82777777777801</v>
      </c>
      <c r="I28" s="22">
        <v>135.816666666667</v>
      </c>
      <c r="J28" s="26">
        <v>105.62222222222201</v>
      </c>
      <c r="K28" s="22">
        <v>0</v>
      </c>
      <c r="L28" s="26">
        <v>0</v>
      </c>
      <c r="M28" s="22">
        <v>0</v>
      </c>
      <c r="N28" s="24">
        <v>0</v>
      </c>
      <c r="O28" s="5">
        <v>10.7111111111111</v>
      </c>
      <c r="P28" s="28">
        <v>126.05</v>
      </c>
      <c r="Q28" s="17">
        <f t="shared" si="0"/>
        <v>1062.5166666666667</v>
      </c>
      <c r="R28" s="1"/>
    </row>
    <row r="29" spans="1:18" ht="15.6" x14ac:dyDescent="0.3">
      <c r="A29" s="36" t="s">
        <v>61</v>
      </c>
      <c r="B29" s="26">
        <v>0</v>
      </c>
      <c r="C29" s="22">
        <v>0</v>
      </c>
      <c r="D29" s="26">
        <v>0</v>
      </c>
      <c r="E29" s="22">
        <v>0</v>
      </c>
      <c r="F29" s="26">
        <v>0</v>
      </c>
      <c r="G29" s="22">
        <v>0</v>
      </c>
      <c r="H29" s="26">
        <v>0</v>
      </c>
      <c r="I29" s="22">
        <v>0</v>
      </c>
      <c r="J29" s="26">
        <v>0</v>
      </c>
      <c r="K29" s="22">
        <v>32.405555555555601</v>
      </c>
      <c r="L29" s="26">
        <v>72.6111111111111</v>
      </c>
      <c r="M29" s="22">
        <v>73.727777777777803</v>
      </c>
      <c r="N29" s="24">
        <v>64.327777777777797</v>
      </c>
      <c r="O29" s="5">
        <v>0</v>
      </c>
      <c r="P29" s="28">
        <v>62.266666666666701</v>
      </c>
      <c r="Q29" s="17">
        <f t="shared" si="0"/>
        <v>243.07222222222231</v>
      </c>
      <c r="R29" s="1"/>
    </row>
    <row r="30" spans="1:18" ht="15.6" x14ac:dyDescent="0.3">
      <c r="A30" s="36" t="s">
        <v>148</v>
      </c>
      <c r="B30" s="26">
        <v>108.8</v>
      </c>
      <c r="C30" s="22">
        <v>98.477777777777803</v>
      </c>
      <c r="D30" s="26">
        <v>82.344444444444406</v>
      </c>
      <c r="E30" s="22">
        <v>82.1</v>
      </c>
      <c r="F30" s="26">
        <v>57.994444444444397</v>
      </c>
      <c r="G30" s="22">
        <v>63.511111111111099</v>
      </c>
      <c r="H30" s="26">
        <v>35.1666666666667</v>
      </c>
      <c r="I30" s="22">
        <v>0</v>
      </c>
      <c r="J30" s="26">
        <v>0</v>
      </c>
      <c r="K30" s="22">
        <v>0</v>
      </c>
      <c r="L30" s="26">
        <v>0</v>
      </c>
      <c r="M30" s="22">
        <v>0</v>
      </c>
      <c r="N30" s="24">
        <v>0</v>
      </c>
      <c r="O30" s="5">
        <v>4.8833333333333</v>
      </c>
      <c r="P30" s="28">
        <v>78.261111111111106</v>
      </c>
      <c r="Q30" s="17">
        <f t="shared" si="0"/>
        <v>533.27777777777771</v>
      </c>
      <c r="R30" s="1"/>
    </row>
    <row r="31" spans="1:18" ht="15.6" x14ac:dyDescent="0.3">
      <c r="A31" s="36" t="s">
        <v>50</v>
      </c>
      <c r="B31" s="26">
        <v>256.56111111111102</v>
      </c>
      <c r="C31" s="22">
        <v>208.15</v>
      </c>
      <c r="D31" s="26">
        <v>199.722222222222</v>
      </c>
      <c r="E31" s="22">
        <v>181.072222222222</v>
      </c>
      <c r="F31" s="26">
        <v>165.13333333333301</v>
      </c>
      <c r="G31" s="22">
        <v>142.111111111111</v>
      </c>
      <c r="H31" s="26">
        <v>142.68888888888901</v>
      </c>
      <c r="I31" s="22">
        <v>152.68888888888901</v>
      </c>
      <c r="J31" s="26">
        <v>122.48333333333299</v>
      </c>
      <c r="K31" s="22">
        <v>81.838888888888903</v>
      </c>
      <c r="L31" s="26">
        <v>45.272222222222197</v>
      </c>
      <c r="M31" s="22">
        <v>48.955555555555598</v>
      </c>
      <c r="N31" s="24">
        <v>34.644444444444403</v>
      </c>
      <c r="O31" s="5">
        <v>3.5222222222221999</v>
      </c>
      <c r="P31" s="28">
        <v>178.40555555555599</v>
      </c>
      <c r="Q31" s="17">
        <f t="shared" si="0"/>
        <v>1784.8444444444431</v>
      </c>
      <c r="R31" s="1"/>
    </row>
    <row r="32" spans="1:18" ht="15.6" x14ac:dyDescent="0.3">
      <c r="A32" s="36" t="s">
        <v>101</v>
      </c>
      <c r="B32" s="26">
        <v>75.844444444444406</v>
      </c>
      <c r="C32" s="22">
        <v>46.516666666666701</v>
      </c>
      <c r="D32" s="26">
        <v>81.511111111111106</v>
      </c>
      <c r="E32" s="22">
        <v>68.411111111111097</v>
      </c>
      <c r="F32" s="26">
        <v>84.011111111111106</v>
      </c>
      <c r="G32" s="22">
        <v>84.955555555555605</v>
      </c>
      <c r="H32" s="26">
        <v>70.072222222222194</v>
      </c>
      <c r="I32" s="22">
        <v>76.188888888888897</v>
      </c>
      <c r="J32" s="26">
        <v>65.5</v>
      </c>
      <c r="K32" s="22">
        <v>0</v>
      </c>
      <c r="L32" s="26">
        <v>0</v>
      </c>
      <c r="M32" s="22">
        <v>0</v>
      </c>
      <c r="N32" s="24">
        <v>0</v>
      </c>
      <c r="O32" s="5">
        <v>10.561111111111099</v>
      </c>
      <c r="P32" s="28">
        <v>118.716666666667</v>
      </c>
      <c r="Q32" s="17">
        <f t="shared" si="0"/>
        <v>663.57222222222219</v>
      </c>
      <c r="R32" s="1"/>
    </row>
    <row r="33" spans="1:18" ht="15.6" x14ac:dyDescent="0.3">
      <c r="A33" s="36" t="s">
        <v>91</v>
      </c>
      <c r="B33" s="26">
        <v>131.955555555556</v>
      </c>
      <c r="C33" s="22">
        <v>129.92222222222199</v>
      </c>
      <c r="D33" s="26">
        <v>133.80000000000001</v>
      </c>
      <c r="E33" s="22">
        <v>132.50555555555599</v>
      </c>
      <c r="F33" s="26">
        <v>129.572222222222</v>
      </c>
      <c r="G33" s="22">
        <v>129.9</v>
      </c>
      <c r="H33" s="26">
        <v>102.744444444444</v>
      </c>
      <c r="I33" s="22">
        <v>75</v>
      </c>
      <c r="J33" s="26">
        <v>36.172222222222203</v>
      </c>
      <c r="K33" s="22">
        <v>0</v>
      </c>
      <c r="L33" s="26">
        <v>0</v>
      </c>
      <c r="M33" s="22">
        <v>0</v>
      </c>
      <c r="N33" s="24">
        <v>0</v>
      </c>
      <c r="O33" s="5">
        <v>8.6277777777777995</v>
      </c>
      <c r="P33" s="28">
        <v>70.25</v>
      </c>
      <c r="Q33" s="17">
        <f t="shared" si="0"/>
        <v>1010.1999999999999</v>
      </c>
      <c r="R33" s="1"/>
    </row>
    <row r="34" spans="1:18" ht="15.6" x14ac:dyDescent="0.3">
      <c r="A34" s="36" t="s">
        <v>120</v>
      </c>
      <c r="B34" s="26">
        <v>77.216666666666697</v>
      </c>
      <c r="C34" s="22">
        <v>81.133333333333297</v>
      </c>
      <c r="D34" s="26">
        <v>68.038888888888906</v>
      </c>
      <c r="E34" s="22">
        <v>68.349999999999994</v>
      </c>
      <c r="F34" s="26">
        <v>64.9444444444444</v>
      </c>
      <c r="G34" s="22">
        <v>68.544444444444395</v>
      </c>
      <c r="H34" s="26">
        <v>45.8611111111111</v>
      </c>
      <c r="I34" s="22">
        <v>0</v>
      </c>
      <c r="J34" s="26">
        <v>0</v>
      </c>
      <c r="K34" s="22">
        <v>0</v>
      </c>
      <c r="L34" s="26">
        <v>0</v>
      </c>
      <c r="M34" s="22">
        <v>0</v>
      </c>
      <c r="N34" s="24">
        <v>0</v>
      </c>
      <c r="O34" s="5">
        <v>7.8111111111111002</v>
      </c>
      <c r="P34" s="28">
        <v>69.422222222222203</v>
      </c>
      <c r="Q34" s="17">
        <f t="shared" si="0"/>
        <v>481.89999999999992</v>
      </c>
      <c r="R34" s="1"/>
    </row>
    <row r="35" spans="1:18" ht="15.6" x14ac:dyDescent="0.3">
      <c r="A35" s="36" t="s">
        <v>140</v>
      </c>
      <c r="B35" s="26">
        <v>48.827777777777797</v>
      </c>
      <c r="C35" s="22">
        <v>39.622222222222199</v>
      </c>
      <c r="D35" s="26">
        <v>47.622222222222199</v>
      </c>
      <c r="E35" s="22">
        <v>51.633333333333297</v>
      </c>
      <c r="F35" s="26">
        <v>45.75</v>
      </c>
      <c r="G35" s="22">
        <v>44.205555555555598</v>
      </c>
      <c r="H35" s="26">
        <v>36.261111111111099</v>
      </c>
      <c r="I35" s="22">
        <v>26.744444444444401</v>
      </c>
      <c r="J35" s="26">
        <v>9.0555555555555998</v>
      </c>
      <c r="K35" s="22">
        <v>0</v>
      </c>
      <c r="L35" s="26">
        <v>0</v>
      </c>
      <c r="M35" s="22">
        <v>0</v>
      </c>
      <c r="N35" s="24">
        <v>0</v>
      </c>
      <c r="O35" s="5">
        <v>3.3777777777778</v>
      </c>
      <c r="P35" s="28">
        <v>63.1388888888889</v>
      </c>
      <c r="Q35" s="17">
        <f t="shared" si="0"/>
        <v>353.1</v>
      </c>
      <c r="R35" s="1"/>
    </row>
    <row r="36" spans="1:18" ht="15.6" x14ac:dyDescent="0.3">
      <c r="A36" s="36" t="s">
        <v>96</v>
      </c>
      <c r="B36" s="26">
        <v>45.494444444444397</v>
      </c>
      <c r="C36" s="22">
        <v>42</v>
      </c>
      <c r="D36" s="26">
        <v>46.4166666666667</v>
      </c>
      <c r="E36" s="22">
        <v>49.1</v>
      </c>
      <c r="F36" s="26">
        <v>48.205555555555598</v>
      </c>
      <c r="G36" s="22">
        <v>32.494444444444397</v>
      </c>
      <c r="H36" s="26">
        <v>38.322222222222202</v>
      </c>
      <c r="I36" s="22">
        <v>0</v>
      </c>
      <c r="J36" s="26">
        <v>0</v>
      </c>
      <c r="K36" s="22">
        <v>0</v>
      </c>
      <c r="L36" s="26">
        <v>0</v>
      </c>
      <c r="M36" s="22">
        <v>0</v>
      </c>
      <c r="N36" s="24">
        <v>0</v>
      </c>
      <c r="O36" s="5">
        <v>1.8666666666667</v>
      </c>
      <c r="P36" s="28">
        <v>13.3777777777778</v>
      </c>
      <c r="Q36" s="17">
        <f t="shared" si="0"/>
        <v>303.89999999999998</v>
      </c>
      <c r="R36" s="1"/>
    </row>
    <row r="37" spans="1:18" ht="15.6" x14ac:dyDescent="0.3">
      <c r="A37" s="36" t="s">
        <v>111</v>
      </c>
      <c r="B37" s="26">
        <v>168.49444444444401</v>
      </c>
      <c r="C37" s="22">
        <v>185.16111111111101</v>
      </c>
      <c r="D37" s="26">
        <v>178.62222222222201</v>
      </c>
      <c r="E37" s="22">
        <v>167.15</v>
      </c>
      <c r="F37" s="26">
        <v>155.805555555556</v>
      </c>
      <c r="G37" s="22">
        <v>167.927777777778</v>
      </c>
      <c r="H37" s="26">
        <v>138.4</v>
      </c>
      <c r="I37" s="22">
        <v>105.883333333333</v>
      </c>
      <c r="J37" s="26">
        <v>80.366666666666703</v>
      </c>
      <c r="K37" s="22">
        <v>73.177777777777806</v>
      </c>
      <c r="L37" s="26">
        <v>0</v>
      </c>
      <c r="M37" s="22">
        <v>0</v>
      </c>
      <c r="N37" s="24">
        <v>0</v>
      </c>
      <c r="O37" s="5">
        <v>8.9722222222222001</v>
      </c>
      <c r="P37" s="28">
        <v>180.98333333333301</v>
      </c>
      <c r="Q37" s="17">
        <f t="shared" si="0"/>
        <v>1429.9611111111108</v>
      </c>
      <c r="R37" s="1"/>
    </row>
    <row r="38" spans="1:18" ht="15.6" x14ac:dyDescent="0.3">
      <c r="A38" s="36" t="s">
        <v>123</v>
      </c>
      <c r="B38" s="26">
        <v>45.422222222222203</v>
      </c>
      <c r="C38" s="22">
        <v>50.311111111111103</v>
      </c>
      <c r="D38" s="26">
        <v>45.35</v>
      </c>
      <c r="E38" s="22">
        <v>50.9722222222222</v>
      </c>
      <c r="F38" s="26">
        <v>53.438888888888897</v>
      </c>
      <c r="G38" s="22">
        <v>53.294444444444402</v>
      </c>
      <c r="H38" s="26">
        <v>59.261111111111099</v>
      </c>
      <c r="I38" s="22">
        <v>90.205555555555605</v>
      </c>
      <c r="J38" s="26">
        <v>86.577777777777797</v>
      </c>
      <c r="K38" s="22">
        <v>97.811111111111103</v>
      </c>
      <c r="L38" s="26">
        <v>0</v>
      </c>
      <c r="M38" s="22">
        <v>0</v>
      </c>
      <c r="N38" s="24">
        <v>0</v>
      </c>
      <c r="O38" s="5">
        <v>2.8333333333333002</v>
      </c>
      <c r="P38" s="28">
        <v>61.411111111111097</v>
      </c>
      <c r="Q38" s="17">
        <f t="shared" si="0"/>
        <v>635.47777777777776</v>
      </c>
      <c r="R38" s="1"/>
    </row>
    <row r="39" spans="1:18" s="1" customFormat="1" ht="15.6" x14ac:dyDescent="0.3">
      <c r="A39" s="36" t="s">
        <v>159</v>
      </c>
      <c r="B39" s="26">
        <v>100.933333333333</v>
      </c>
      <c r="C39" s="22">
        <v>65.6111111111111</v>
      </c>
      <c r="D39" s="26">
        <v>81.383333333333297</v>
      </c>
      <c r="E39" s="22">
        <v>53.6944444444444</v>
      </c>
      <c r="F39" s="26">
        <v>79.05</v>
      </c>
      <c r="G39" s="22">
        <v>70.588888888888903</v>
      </c>
      <c r="H39" s="26">
        <v>42.822222222222202</v>
      </c>
      <c r="I39" s="22">
        <v>25.477777777777799</v>
      </c>
      <c r="J39" s="26">
        <v>0</v>
      </c>
      <c r="K39" s="22">
        <v>0</v>
      </c>
      <c r="L39" s="26">
        <v>0</v>
      </c>
      <c r="M39" s="22">
        <v>0</v>
      </c>
      <c r="N39" s="24">
        <v>0</v>
      </c>
      <c r="O39" s="5">
        <v>3</v>
      </c>
      <c r="P39" s="28">
        <v>53.7222222222222</v>
      </c>
      <c r="Q39" s="17">
        <f t="shared" si="0"/>
        <v>522.56111111111068</v>
      </c>
    </row>
    <row r="40" spans="1:18" ht="15.6" x14ac:dyDescent="0.3">
      <c r="A40" s="36" t="s">
        <v>80</v>
      </c>
      <c r="B40" s="26">
        <v>0</v>
      </c>
      <c r="C40" s="22">
        <v>0</v>
      </c>
      <c r="D40" s="26">
        <v>0</v>
      </c>
      <c r="E40" s="22">
        <v>0</v>
      </c>
      <c r="F40" s="26">
        <v>0</v>
      </c>
      <c r="G40" s="22">
        <v>0</v>
      </c>
      <c r="H40" s="26">
        <v>0</v>
      </c>
      <c r="I40" s="22">
        <v>0</v>
      </c>
      <c r="J40" s="26">
        <v>0</v>
      </c>
      <c r="K40" s="22">
        <v>37.522222222222197</v>
      </c>
      <c r="L40" s="26">
        <v>39.372222222222199</v>
      </c>
      <c r="M40" s="22">
        <v>31.572222222222202</v>
      </c>
      <c r="N40" s="24">
        <v>33.994444444444397</v>
      </c>
      <c r="O40" s="5">
        <v>0</v>
      </c>
      <c r="P40" s="28">
        <v>20.95</v>
      </c>
      <c r="Q40" s="17">
        <f t="shared" si="0"/>
        <v>142.46111111111099</v>
      </c>
      <c r="R40" s="1"/>
    </row>
    <row r="41" spans="1:18" ht="15.6" x14ac:dyDescent="0.3">
      <c r="A41" s="36" t="s">
        <v>66</v>
      </c>
      <c r="B41" s="26">
        <v>0</v>
      </c>
      <c r="C41" s="22">
        <v>0</v>
      </c>
      <c r="D41" s="26">
        <v>0</v>
      </c>
      <c r="E41" s="22">
        <v>0</v>
      </c>
      <c r="F41" s="26">
        <v>0</v>
      </c>
      <c r="G41" s="22">
        <v>0</v>
      </c>
      <c r="H41" s="26">
        <v>0</v>
      </c>
      <c r="I41" s="22">
        <v>0</v>
      </c>
      <c r="J41" s="26">
        <v>0</v>
      </c>
      <c r="K41" s="22">
        <v>0</v>
      </c>
      <c r="L41" s="26">
        <v>132.78888888888901</v>
      </c>
      <c r="M41" s="22">
        <v>120.283333333333</v>
      </c>
      <c r="N41" s="24">
        <v>113.227777777778</v>
      </c>
      <c r="O41" s="5">
        <v>0</v>
      </c>
      <c r="P41" s="28">
        <v>11.9722222222222</v>
      </c>
      <c r="Q41" s="17">
        <f t="shared" si="0"/>
        <v>366.3</v>
      </c>
      <c r="R41" s="1"/>
    </row>
    <row r="42" spans="1:18" ht="15.6" x14ac:dyDescent="0.3">
      <c r="A42" s="36" t="s">
        <v>113</v>
      </c>
      <c r="B42" s="26">
        <v>86.2</v>
      </c>
      <c r="C42" s="22">
        <v>83.594444444444406</v>
      </c>
      <c r="D42" s="26">
        <v>81.066666666666706</v>
      </c>
      <c r="E42" s="22">
        <v>72.366666666666703</v>
      </c>
      <c r="F42" s="26">
        <v>65.5833333333333</v>
      </c>
      <c r="G42" s="22">
        <v>72.466666666666697</v>
      </c>
      <c r="H42" s="26">
        <v>49.561111111111103</v>
      </c>
      <c r="I42" s="22">
        <v>0</v>
      </c>
      <c r="J42" s="26">
        <v>0</v>
      </c>
      <c r="K42" s="22">
        <v>0</v>
      </c>
      <c r="L42" s="26">
        <v>0</v>
      </c>
      <c r="M42" s="22">
        <v>0</v>
      </c>
      <c r="N42" s="24">
        <v>0</v>
      </c>
      <c r="O42" s="5">
        <v>6.8944444444444004</v>
      </c>
      <c r="P42" s="28">
        <v>45.711111111111101</v>
      </c>
      <c r="Q42" s="17">
        <f t="shared" si="0"/>
        <v>517.73333333333335</v>
      </c>
      <c r="R42" s="1"/>
    </row>
    <row r="43" spans="1:18" ht="15.6" x14ac:dyDescent="0.3">
      <c r="A43" s="36" t="s">
        <v>57</v>
      </c>
      <c r="B43" s="26">
        <v>18.377777777777801</v>
      </c>
      <c r="C43" s="22">
        <v>21.988888888888901</v>
      </c>
      <c r="D43" s="26">
        <v>22.316666666666698</v>
      </c>
      <c r="E43" s="22">
        <v>22.533333333333299</v>
      </c>
      <c r="F43" s="26">
        <v>21.8555555555556</v>
      </c>
      <c r="G43" s="22">
        <v>23.866666666666699</v>
      </c>
      <c r="H43" s="26">
        <v>20.094444444444399</v>
      </c>
      <c r="I43" s="22">
        <v>0</v>
      </c>
      <c r="J43" s="26">
        <v>1.3055555555556</v>
      </c>
      <c r="K43" s="22">
        <v>0</v>
      </c>
      <c r="L43" s="26">
        <v>0</v>
      </c>
      <c r="M43" s="22">
        <v>0</v>
      </c>
      <c r="N43" s="24">
        <v>0</v>
      </c>
      <c r="O43" s="5">
        <v>2.9277777777777998</v>
      </c>
      <c r="P43" s="28">
        <v>30.577777777777801</v>
      </c>
      <c r="Q43" s="17">
        <f t="shared" si="0"/>
        <v>155.26666666666679</v>
      </c>
      <c r="R43" s="1"/>
    </row>
    <row r="44" spans="1:18" ht="15.6" x14ac:dyDescent="0.3">
      <c r="A44" s="36" t="s">
        <v>97</v>
      </c>
      <c r="B44" s="26">
        <v>0</v>
      </c>
      <c r="C44" s="22">
        <v>0</v>
      </c>
      <c r="D44" s="26">
        <v>0</v>
      </c>
      <c r="E44" s="22">
        <v>0</v>
      </c>
      <c r="F44" s="26">
        <v>0</v>
      </c>
      <c r="G44" s="22">
        <v>0</v>
      </c>
      <c r="H44" s="26">
        <v>0</v>
      </c>
      <c r="I44" s="22">
        <v>103.833333333333</v>
      </c>
      <c r="J44" s="26">
        <v>104.577777777778</v>
      </c>
      <c r="K44" s="22">
        <v>119.75</v>
      </c>
      <c r="L44" s="26">
        <v>111.327777777778</v>
      </c>
      <c r="M44" s="22">
        <v>97.4166666666667</v>
      </c>
      <c r="N44" s="24">
        <v>87.355555555555597</v>
      </c>
      <c r="O44" s="5">
        <v>0.47777777777780001</v>
      </c>
      <c r="P44" s="28">
        <v>53.283333333333303</v>
      </c>
      <c r="Q44" s="17">
        <f t="shared" si="0"/>
        <v>624.73888888888905</v>
      </c>
      <c r="R44" s="1"/>
    </row>
    <row r="45" spans="1:18" ht="15.6" x14ac:dyDescent="0.3">
      <c r="A45" s="36" t="s">
        <v>82</v>
      </c>
      <c r="B45" s="26">
        <v>100.566666666667</v>
      </c>
      <c r="C45" s="22">
        <v>101.40555555555601</v>
      </c>
      <c r="D45" s="26">
        <v>103.227777777778</v>
      </c>
      <c r="E45" s="22">
        <v>103.40555555555601</v>
      </c>
      <c r="F45" s="26">
        <v>102.87777777777799</v>
      </c>
      <c r="G45" s="22">
        <v>101.311111111111</v>
      </c>
      <c r="H45" s="26">
        <v>102.55</v>
      </c>
      <c r="I45" s="22">
        <v>102.772222222222</v>
      </c>
      <c r="J45" s="26">
        <v>96.3611111111111</v>
      </c>
      <c r="K45" s="22">
        <v>80.933333333333294</v>
      </c>
      <c r="L45" s="26">
        <v>0</v>
      </c>
      <c r="M45" s="22">
        <v>0</v>
      </c>
      <c r="N45" s="24">
        <v>0</v>
      </c>
      <c r="O45" s="5">
        <v>8.2777777777777999</v>
      </c>
      <c r="P45" s="28">
        <v>92.505555555555603</v>
      </c>
      <c r="Q45" s="17">
        <f t="shared" si="0"/>
        <v>1003.6888888888902</v>
      </c>
      <c r="R45" s="1"/>
    </row>
    <row r="46" spans="1:18" s="1" customFormat="1" ht="15.6" x14ac:dyDescent="0.3">
      <c r="A46" s="36" t="s">
        <v>153</v>
      </c>
      <c r="B46" s="26">
        <v>0</v>
      </c>
      <c r="C46" s="22">
        <v>0</v>
      </c>
      <c r="D46" s="26">
        <v>0</v>
      </c>
      <c r="E46" s="22">
        <v>0</v>
      </c>
      <c r="F46" s="26">
        <v>0</v>
      </c>
      <c r="G46" s="22">
        <v>0</v>
      </c>
      <c r="H46" s="26">
        <v>21.9722222222222</v>
      </c>
      <c r="I46" s="22">
        <v>41.766666666666701</v>
      </c>
      <c r="J46" s="26">
        <v>47.016666666666701</v>
      </c>
      <c r="K46" s="22">
        <v>45.905555555555601</v>
      </c>
      <c r="L46" s="26">
        <v>48.9444444444444</v>
      </c>
      <c r="M46" s="22">
        <v>31.511111111111099</v>
      </c>
      <c r="N46" s="24">
        <v>25.233333333333299</v>
      </c>
      <c r="O46" s="5">
        <v>0</v>
      </c>
      <c r="P46" s="28">
        <v>4.9444444444444002</v>
      </c>
      <c r="Q46" s="17">
        <f t="shared" si="0"/>
        <v>262.35000000000002</v>
      </c>
    </row>
    <row r="47" spans="1:18" ht="15.6" x14ac:dyDescent="0.3">
      <c r="A47" s="36" t="s">
        <v>129</v>
      </c>
      <c r="B47" s="26">
        <v>186.055555555556</v>
      </c>
      <c r="C47" s="22">
        <v>174.1</v>
      </c>
      <c r="D47" s="26">
        <v>148.55000000000001</v>
      </c>
      <c r="E47" s="22">
        <v>130.6</v>
      </c>
      <c r="F47" s="26">
        <v>126.177777777778</v>
      </c>
      <c r="G47" s="22">
        <v>121.077777777778</v>
      </c>
      <c r="H47" s="26">
        <v>104.927777777778</v>
      </c>
      <c r="I47" s="22">
        <v>0</v>
      </c>
      <c r="J47" s="26">
        <v>0</v>
      </c>
      <c r="K47" s="22">
        <v>0</v>
      </c>
      <c r="L47" s="26">
        <v>0</v>
      </c>
      <c r="M47" s="22">
        <v>0</v>
      </c>
      <c r="N47" s="24">
        <v>0</v>
      </c>
      <c r="O47" s="5">
        <v>7.6888888888888998</v>
      </c>
      <c r="P47" s="28">
        <v>119.922222222222</v>
      </c>
      <c r="Q47" s="17">
        <f t="shared" si="0"/>
        <v>999.17777777777894</v>
      </c>
      <c r="R47" s="1"/>
    </row>
    <row r="48" spans="1:18" ht="15.6" x14ac:dyDescent="0.3">
      <c r="A48" s="36" t="s">
        <v>83</v>
      </c>
      <c r="B48" s="26">
        <v>110.966666666667</v>
      </c>
      <c r="C48" s="22">
        <v>109.205555555556</v>
      </c>
      <c r="D48" s="26">
        <v>110.87777777777799</v>
      </c>
      <c r="E48" s="22">
        <v>107.927777777778</v>
      </c>
      <c r="F48" s="26">
        <v>112.755555555556</v>
      </c>
      <c r="G48" s="22">
        <v>114.87777777777799</v>
      </c>
      <c r="H48" s="26">
        <v>118.572222222222</v>
      </c>
      <c r="I48" s="22">
        <v>113.422222222222</v>
      </c>
      <c r="J48" s="26">
        <v>100.46111111111099</v>
      </c>
      <c r="K48" s="22">
        <v>106.90555555555601</v>
      </c>
      <c r="L48" s="26">
        <v>0</v>
      </c>
      <c r="M48" s="22">
        <v>0</v>
      </c>
      <c r="N48" s="24">
        <v>0</v>
      </c>
      <c r="O48" s="5">
        <v>9.6611111111111008</v>
      </c>
      <c r="P48" s="28">
        <v>142.74444444444401</v>
      </c>
      <c r="Q48" s="17">
        <f t="shared" si="0"/>
        <v>1115.633333333335</v>
      </c>
      <c r="R48" s="1"/>
    </row>
    <row r="49" spans="1:18" ht="15.6" x14ac:dyDescent="0.3">
      <c r="A49" s="36" t="s">
        <v>72</v>
      </c>
      <c r="B49" s="26">
        <v>68.172222222222203</v>
      </c>
      <c r="C49" s="22">
        <v>68.272222222222197</v>
      </c>
      <c r="D49" s="26">
        <v>78.288888888888906</v>
      </c>
      <c r="E49" s="22">
        <v>74.072222222222194</v>
      </c>
      <c r="F49" s="26">
        <v>80.983333333333306</v>
      </c>
      <c r="G49" s="22">
        <v>80.8611111111111</v>
      </c>
      <c r="H49" s="26">
        <v>94.85</v>
      </c>
      <c r="I49" s="22">
        <v>116.811111111111</v>
      </c>
      <c r="J49" s="26">
        <v>118.39444444444401</v>
      </c>
      <c r="K49" s="22">
        <v>70.8333333333333</v>
      </c>
      <c r="L49" s="26">
        <v>0</v>
      </c>
      <c r="M49" s="22">
        <v>0</v>
      </c>
      <c r="N49" s="24">
        <v>0</v>
      </c>
      <c r="O49" s="5">
        <v>7.7166666666666996</v>
      </c>
      <c r="P49" s="28">
        <v>75.1388888888889</v>
      </c>
      <c r="Q49" s="17">
        <f t="shared" si="0"/>
        <v>859.25555555555491</v>
      </c>
      <c r="R49" s="1"/>
    </row>
    <row r="50" spans="1:18" ht="15.6" x14ac:dyDescent="0.3">
      <c r="A50" s="36" t="s">
        <v>142</v>
      </c>
      <c r="B50" s="26">
        <v>11.405555555555599</v>
      </c>
      <c r="C50" s="22">
        <v>13.6666666666667</v>
      </c>
      <c r="D50" s="26">
        <v>16.011111111111099</v>
      </c>
      <c r="E50" s="22">
        <v>18.561111111111099</v>
      </c>
      <c r="F50" s="26">
        <v>20.438888888888901</v>
      </c>
      <c r="G50" s="22">
        <v>22.1666666666667</v>
      </c>
      <c r="H50" s="26">
        <v>26.077777777777801</v>
      </c>
      <c r="I50" s="22">
        <v>25.672222222222199</v>
      </c>
      <c r="J50" s="26">
        <v>38.8333333333333</v>
      </c>
      <c r="K50" s="22">
        <v>39.85</v>
      </c>
      <c r="L50" s="26">
        <v>55.372222222222199</v>
      </c>
      <c r="M50" s="22">
        <v>57.022222222222197</v>
      </c>
      <c r="N50" s="24">
        <v>42.1666666666667</v>
      </c>
      <c r="O50" s="5">
        <v>2</v>
      </c>
      <c r="P50" s="28">
        <v>34.872222222222199</v>
      </c>
      <c r="Q50" s="17">
        <f t="shared" si="0"/>
        <v>389.24444444444441</v>
      </c>
      <c r="R50" s="1"/>
    </row>
    <row r="51" spans="1:18" ht="15.6" x14ac:dyDescent="0.3">
      <c r="A51" s="36" t="s">
        <v>130</v>
      </c>
      <c r="B51" s="26">
        <v>28.9</v>
      </c>
      <c r="C51" s="22">
        <v>26.816666666666698</v>
      </c>
      <c r="D51" s="26">
        <v>27.8055555555556</v>
      </c>
      <c r="E51" s="22">
        <v>32.016666666666701</v>
      </c>
      <c r="F51" s="26">
        <v>24.716666666666701</v>
      </c>
      <c r="G51" s="22">
        <v>34.655555555555601</v>
      </c>
      <c r="H51" s="26">
        <v>25.088888888888899</v>
      </c>
      <c r="I51" s="22">
        <v>34.038888888888899</v>
      </c>
      <c r="J51" s="26">
        <v>25.1388888888889</v>
      </c>
      <c r="K51" s="22">
        <v>15.266666666666699</v>
      </c>
      <c r="L51" s="26">
        <v>12.8222222222222</v>
      </c>
      <c r="M51" s="22">
        <v>0</v>
      </c>
      <c r="N51" s="24">
        <v>0</v>
      </c>
      <c r="O51" s="5">
        <v>0</v>
      </c>
      <c r="P51" s="28">
        <v>24.044444444444402</v>
      </c>
      <c r="Q51" s="17">
        <f t="shared" si="0"/>
        <v>287.26666666666688</v>
      </c>
      <c r="R51" s="1"/>
    </row>
    <row r="52" spans="1:18" ht="15.6" x14ac:dyDescent="0.3">
      <c r="A52" s="36" t="s">
        <v>116</v>
      </c>
      <c r="B52" s="26">
        <v>72.211111111111094</v>
      </c>
      <c r="C52" s="22">
        <v>68.0277777777778</v>
      </c>
      <c r="D52" s="26">
        <v>79.7</v>
      </c>
      <c r="E52" s="22">
        <v>67.816666666666706</v>
      </c>
      <c r="F52" s="26">
        <v>72.3333333333333</v>
      </c>
      <c r="G52" s="22">
        <v>66.127777777777794</v>
      </c>
      <c r="H52" s="26">
        <v>60.227777777777803</v>
      </c>
      <c r="I52" s="22">
        <v>31.561111111111099</v>
      </c>
      <c r="J52" s="26">
        <v>36.016666666666701</v>
      </c>
      <c r="K52" s="22">
        <v>23.7777777777778</v>
      </c>
      <c r="L52" s="26">
        <v>0</v>
      </c>
      <c r="M52" s="22">
        <v>0</v>
      </c>
      <c r="N52" s="24">
        <v>0</v>
      </c>
      <c r="O52" s="5">
        <v>10.4277777777778</v>
      </c>
      <c r="P52" s="28">
        <v>108.722222222222</v>
      </c>
      <c r="Q52" s="17">
        <f t="shared" si="0"/>
        <v>588.22777777777787</v>
      </c>
      <c r="R52" s="1"/>
    </row>
    <row r="53" spans="1:18" ht="17.399999999999999" customHeight="1" x14ac:dyDescent="0.3">
      <c r="A53" s="36" t="s">
        <v>102</v>
      </c>
      <c r="B53" s="26">
        <v>0</v>
      </c>
      <c r="C53" s="22">
        <v>0</v>
      </c>
      <c r="D53" s="26">
        <v>0</v>
      </c>
      <c r="E53" s="22">
        <v>0</v>
      </c>
      <c r="F53" s="26">
        <v>0</v>
      </c>
      <c r="G53" s="22">
        <v>0</v>
      </c>
      <c r="H53" s="26">
        <v>0</v>
      </c>
      <c r="I53" s="22">
        <v>67.022222222222197</v>
      </c>
      <c r="J53" s="26">
        <v>68.133333333333297</v>
      </c>
      <c r="K53" s="22">
        <v>83.005555555555603</v>
      </c>
      <c r="L53" s="26">
        <v>66.511111111111106</v>
      </c>
      <c r="M53" s="22">
        <v>72.099999999999994</v>
      </c>
      <c r="N53" s="24">
        <v>39.038888888888899</v>
      </c>
      <c r="O53" s="5">
        <v>3.6944444444443998</v>
      </c>
      <c r="P53" s="28">
        <v>62.538888888888899</v>
      </c>
      <c r="Q53" s="17">
        <f t="shared" si="0"/>
        <v>399.50555555555553</v>
      </c>
      <c r="R53" s="1"/>
    </row>
    <row r="54" spans="1:18" ht="15.6" x14ac:dyDescent="0.3">
      <c r="A54" s="36" t="s">
        <v>68</v>
      </c>
      <c r="B54" s="26">
        <v>17.294444444444402</v>
      </c>
      <c r="C54" s="22">
        <v>10.327777777777801</v>
      </c>
      <c r="D54" s="26">
        <v>12.383333333333301</v>
      </c>
      <c r="E54" s="22">
        <v>12.266666666666699</v>
      </c>
      <c r="F54" s="26">
        <v>15.2</v>
      </c>
      <c r="G54" s="22">
        <v>12.0722222222222</v>
      </c>
      <c r="H54" s="26">
        <v>7.4666666666666996</v>
      </c>
      <c r="I54" s="22">
        <v>0</v>
      </c>
      <c r="J54" s="26">
        <v>0</v>
      </c>
      <c r="K54" s="22">
        <v>0</v>
      </c>
      <c r="L54" s="26">
        <v>0</v>
      </c>
      <c r="M54" s="22">
        <v>0</v>
      </c>
      <c r="N54" s="24">
        <v>0</v>
      </c>
      <c r="O54" s="5">
        <v>0</v>
      </c>
      <c r="P54" s="28">
        <v>20.561111111111099</v>
      </c>
      <c r="Q54" s="17">
        <f t="shared" si="0"/>
        <v>87.011111111111092</v>
      </c>
      <c r="R54" s="1"/>
    </row>
    <row r="55" spans="1:18" ht="15.6" x14ac:dyDescent="0.3">
      <c r="A55" s="36" t="s">
        <v>84</v>
      </c>
      <c r="B55" s="26">
        <v>78.827777777777797</v>
      </c>
      <c r="C55" s="22">
        <v>77.95</v>
      </c>
      <c r="D55" s="26">
        <v>76.9722222222222</v>
      </c>
      <c r="E55" s="22">
        <v>77.288888888888906</v>
      </c>
      <c r="F55" s="26">
        <v>77.061111111111103</v>
      </c>
      <c r="G55" s="22">
        <v>75.6666666666667</v>
      </c>
      <c r="H55" s="26">
        <v>67.494444444444397</v>
      </c>
      <c r="I55" s="22">
        <v>69.772222222222197</v>
      </c>
      <c r="J55" s="26">
        <v>71.366666666666703</v>
      </c>
      <c r="K55" s="22">
        <v>0</v>
      </c>
      <c r="L55" s="26">
        <v>0</v>
      </c>
      <c r="M55" s="22">
        <v>0</v>
      </c>
      <c r="N55" s="24">
        <v>0</v>
      </c>
      <c r="O55" s="5">
        <v>0.73888888888890003</v>
      </c>
      <c r="P55" s="28">
        <v>69.461111111111094</v>
      </c>
      <c r="Q55" s="17">
        <f t="shared" si="0"/>
        <v>673.13888888888891</v>
      </c>
      <c r="R55" s="1"/>
    </row>
    <row r="56" spans="1:18" ht="15.6" x14ac:dyDescent="0.3">
      <c r="A56" s="36" t="s">
        <v>112</v>
      </c>
      <c r="B56" s="26">
        <v>0</v>
      </c>
      <c r="C56" s="22">
        <v>0</v>
      </c>
      <c r="D56" s="26">
        <v>0</v>
      </c>
      <c r="E56" s="22">
        <v>0</v>
      </c>
      <c r="F56" s="26">
        <v>0</v>
      </c>
      <c r="G56" s="22">
        <v>0</v>
      </c>
      <c r="H56" s="26">
        <v>0</v>
      </c>
      <c r="I56" s="22">
        <v>63.655555555555601</v>
      </c>
      <c r="J56" s="26">
        <v>129.65555555555599</v>
      </c>
      <c r="K56" s="22">
        <v>178.77222222222201</v>
      </c>
      <c r="L56" s="26">
        <v>168.816666666667</v>
      </c>
      <c r="M56" s="22">
        <v>136.01666666666699</v>
      </c>
      <c r="N56" s="24">
        <v>96.4166666666667</v>
      </c>
      <c r="O56" s="5">
        <v>1</v>
      </c>
      <c r="P56" s="28">
        <v>99.827777777777797</v>
      </c>
      <c r="Q56" s="17">
        <f t="shared" si="0"/>
        <v>774.33333333333428</v>
      </c>
      <c r="R56" s="1"/>
    </row>
    <row r="57" spans="1:18" ht="16.95" customHeight="1" x14ac:dyDescent="0.3">
      <c r="A57" s="36" t="s">
        <v>138</v>
      </c>
      <c r="B57" s="26">
        <v>52.483333333333299</v>
      </c>
      <c r="C57" s="22">
        <v>52.783333333333303</v>
      </c>
      <c r="D57" s="26">
        <v>51.7222222222222</v>
      </c>
      <c r="E57" s="22">
        <v>50.961111111111101</v>
      </c>
      <c r="F57" s="26">
        <v>46.727777777777803</v>
      </c>
      <c r="G57" s="22">
        <v>59.783333333333303</v>
      </c>
      <c r="H57" s="26">
        <v>55.338888888888903</v>
      </c>
      <c r="I57" s="22">
        <v>41.605555555555597</v>
      </c>
      <c r="J57" s="26">
        <v>50.466666666666697</v>
      </c>
      <c r="K57" s="22">
        <v>24.311111111111099</v>
      </c>
      <c r="L57" s="26">
        <v>0</v>
      </c>
      <c r="M57" s="22">
        <v>0</v>
      </c>
      <c r="N57" s="24">
        <v>0</v>
      </c>
      <c r="O57" s="5">
        <v>2.3055555555556002</v>
      </c>
      <c r="P57" s="28">
        <v>69.45</v>
      </c>
      <c r="Q57" s="17">
        <f t="shared" si="0"/>
        <v>488.48888888888888</v>
      </c>
      <c r="R57" s="1"/>
    </row>
    <row r="58" spans="1:18" ht="15.6" x14ac:dyDescent="0.3">
      <c r="A58" s="36" t="s">
        <v>85</v>
      </c>
      <c r="B58" s="26">
        <v>77.094444444444406</v>
      </c>
      <c r="C58" s="22">
        <v>63.227777777777803</v>
      </c>
      <c r="D58" s="26">
        <v>74.127777777777794</v>
      </c>
      <c r="E58" s="22">
        <v>74.8</v>
      </c>
      <c r="F58" s="26">
        <v>80.261111111111106</v>
      </c>
      <c r="G58" s="22">
        <v>80.0833333333333</v>
      </c>
      <c r="H58" s="26">
        <v>91.1388888888889</v>
      </c>
      <c r="I58" s="22">
        <v>36.161111111111097</v>
      </c>
      <c r="J58" s="26">
        <v>45.716666666666697</v>
      </c>
      <c r="K58" s="22">
        <v>31.838888888888899</v>
      </c>
      <c r="L58" s="26">
        <v>0</v>
      </c>
      <c r="M58" s="22">
        <v>0</v>
      </c>
      <c r="N58" s="24">
        <v>0</v>
      </c>
      <c r="O58" s="5">
        <v>4.4111111111110999</v>
      </c>
      <c r="P58" s="28">
        <v>69.6666666666667</v>
      </c>
      <c r="Q58" s="17">
        <f t="shared" si="0"/>
        <v>658.86111111111109</v>
      </c>
      <c r="R58" s="1"/>
    </row>
    <row r="59" spans="1:18" ht="15.6" x14ac:dyDescent="0.3">
      <c r="A59" s="36" t="s">
        <v>78</v>
      </c>
      <c r="B59" s="26">
        <v>55.927777777777798</v>
      </c>
      <c r="C59" s="22">
        <v>57.883333333333297</v>
      </c>
      <c r="D59" s="26">
        <v>56.894444444444403</v>
      </c>
      <c r="E59" s="22">
        <v>56.983333333333299</v>
      </c>
      <c r="F59" s="26">
        <v>43.8</v>
      </c>
      <c r="G59" s="22">
        <v>44.905555555555601</v>
      </c>
      <c r="H59" s="26">
        <v>47.094444444444399</v>
      </c>
      <c r="I59" s="22">
        <v>36.5833333333333</v>
      </c>
      <c r="J59" s="26">
        <v>32.127777777777801</v>
      </c>
      <c r="K59" s="22">
        <v>29.511111111111099</v>
      </c>
      <c r="L59" s="26">
        <v>0</v>
      </c>
      <c r="M59" s="22">
        <v>0</v>
      </c>
      <c r="N59" s="24">
        <v>0</v>
      </c>
      <c r="O59" s="5">
        <v>12.7777777777778</v>
      </c>
      <c r="P59" s="28">
        <v>40.049999999999997</v>
      </c>
      <c r="Q59" s="17">
        <f t="shared" si="0"/>
        <v>474.48888888888882</v>
      </c>
      <c r="R59" s="1"/>
    </row>
    <row r="60" spans="1:18" ht="15.6" x14ac:dyDescent="0.3">
      <c r="A60" s="36" t="s">
        <v>62</v>
      </c>
      <c r="B60" s="26">
        <v>0</v>
      </c>
      <c r="C60" s="22">
        <v>0</v>
      </c>
      <c r="D60" s="26">
        <v>0</v>
      </c>
      <c r="E60" s="22">
        <v>0</v>
      </c>
      <c r="F60" s="26">
        <v>0</v>
      </c>
      <c r="G60" s="22">
        <v>0</v>
      </c>
      <c r="H60" s="26">
        <v>0</v>
      </c>
      <c r="I60" s="22">
        <v>0</v>
      </c>
      <c r="J60" s="26">
        <v>0</v>
      </c>
      <c r="K60" s="22">
        <v>0</v>
      </c>
      <c r="L60" s="26">
        <v>363.49444444444401</v>
      </c>
      <c r="M60" s="22">
        <v>285.53333333333302</v>
      </c>
      <c r="N60" s="24">
        <v>228.58888888888899</v>
      </c>
      <c r="O60" s="5">
        <v>1</v>
      </c>
      <c r="P60" s="28">
        <v>22.627777777777801</v>
      </c>
      <c r="Q60" s="17">
        <f t="shared" si="0"/>
        <v>878.61666666666599</v>
      </c>
      <c r="R60" s="1"/>
    </row>
    <row r="61" spans="1:18" ht="15.6" x14ac:dyDescent="0.3">
      <c r="A61" s="36" t="s">
        <v>92</v>
      </c>
      <c r="B61" s="26">
        <v>76.7</v>
      </c>
      <c r="C61" s="22">
        <v>65.405555555555594</v>
      </c>
      <c r="D61" s="26">
        <v>80.877777777777794</v>
      </c>
      <c r="E61" s="22">
        <v>78.338888888888903</v>
      </c>
      <c r="F61" s="26">
        <v>76.099999999999994</v>
      </c>
      <c r="G61" s="22">
        <v>76.599999999999994</v>
      </c>
      <c r="H61" s="26">
        <v>85.122222222222206</v>
      </c>
      <c r="I61" s="22">
        <v>0</v>
      </c>
      <c r="J61" s="26">
        <v>0</v>
      </c>
      <c r="K61" s="22">
        <v>0</v>
      </c>
      <c r="L61" s="26">
        <v>0</v>
      </c>
      <c r="M61" s="22">
        <v>0</v>
      </c>
      <c r="N61" s="24">
        <v>0</v>
      </c>
      <c r="O61" s="5">
        <v>4.3499999999999996</v>
      </c>
      <c r="P61" s="28">
        <v>53.155555555555601</v>
      </c>
      <c r="Q61" s="17">
        <f t="shared" si="0"/>
        <v>543.49444444444464</v>
      </c>
      <c r="R61" s="1"/>
    </row>
    <row r="62" spans="1:18" ht="15.6" x14ac:dyDescent="0.3">
      <c r="A62" s="36" t="s">
        <v>67</v>
      </c>
      <c r="B62" s="26">
        <v>102.21111111111099</v>
      </c>
      <c r="C62" s="22">
        <v>105.39444444444401</v>
      </c>
      <c r="D62" s="26">
        <v>110.05</v>
      </c>
      <c r="E62" s="22">
        <v>106.633333333333</v>
      </c>
      <c r="F62" s="26">
        <v>110.661111111111</v>
      </c>
      <c r="G62" s="22">
        <v>97.5555555555556</v>
      </c>
      <c r="H62" s="26">
        <v>111.5</v>
      </c>
      <c r="I62" s="22">
        <v>91.877777777777794</v>
      </c>
      <c r="J62" s="26">
        <v>84.894444444444403</v>
      </c>
      <c r="K62" s="22">
        <v>84.7222222222222</v>
      </c>
      <c r="L62" s="26">
        <v>0</v>
      </c>
      <c r="M62" s="22">
        <v>0</v>
      </c>
      <c r="N62" s="24">
        <v>0</v>
      </c>
      <c r="O62" s="5">
        <v>3.4833333333333001</v>
      </c>
      <c r="P62" s="28">
        <v>96.688888888888897</v>
      </c>
      <c r="Q62" s="17">
        <f t="shared" si="0"/>
        <v>1008.9833333333322</v>
      </c>
      <c r="R62" s="1"/>
    </row>
    <row r="63" spans="1:18" ht="15.6" x14ac:dyDescent="0.3">
      <c r="A63" s="36" t="s">
        <v>75</v>
      </c>
      <c r="B63" s="26">
        <v>49.9166666666667</v>
      </c>
      <c r="C63" s="22">
        <v>49.627777777777801</v>
      </c>
      <c r="D63" s="26">
        <v>50</v>
      </c>
      <c r="E63" s="22">
        <v>50</v>
      </c>
      <c r="F63" s="26">
        <v>51.988888888888901</v>
      </c>
      <c r="G63" s="22">
        <v>52.988888888888901</v>
      </c>
      <c r="H63" s="26">
        <v>52</v>
      </c>
      <c r="I63" s="22">
        <v>56.105555555555597</v>
      </c>
      <c r="J63" s="26">
        <v>59.772222222222197</v>
      </c>
      <c r="K63" s="22">
        <v>60.983333333333299</v>
      </c>
      <c r="L63" s="26">
        <v>0</v>
      </c>
      <c r="M63" s="22">
        <v>0</v>
      </c>
      <c r="N63" s="24">
        <v>0</v>
      </c>
      <c r="O63" s="5">
        <v>0.15</v>
      </c>
      <c r="P63" s="28">
        <v>53.338888888888903</v>
      </c>
      <c r="Q63" s="17">
        <f t="shared" si="0"/>
        <v>533.53333333333342</v>
      </c>
      <c r="R63" s="1"/>
    </row>
    <row r="64" spans="1:18" ht="15.6" x14ac:dyDescent="0.3">
      <c r="A64" s="36" t="s">
        <v>79</v>
      </c>
      <c r="B64" s="26">
        <v>64.6388888888889</v>
      </c>
      <c r="C64" s="22">
        <v>67.938888888888897</v>
      </c>
      <c r="D64" s="26">
        <v>54.577777777777797</v>
      </c>
      <c r="E64" s="22">
        <v>79.1111111111111</v>
      </c>
      <c r="F64" s="26">
        <v>64.133333333333297</v>
      </c>
      <c r="G64" s="22">
        <v>53.2777777777778</v>
      </c>
      <c r="H64" s="26">
        <v>43.966666666666697</v>
      </c>
      <c r="I64" s="22">
        <v>0</v>
      </c>
      <c r="J64" s="26">
        <v>0</v>
      </c>
      <c r="K64" s="22">
        <v>0</v>
      </c>
      <c r="L64" s="26">
        <v>0</v>
      </c>
      <c r="M64" s="22">
        <v>0</v>
      </c>
      <c r="N64" s="24">
        <v>0</v>
      </c>
      <c r="O64" s="5">
        <v>0.62777777777779997</v>
      </c>
      <c r="P64" s="28">
        <v>58.844444444444399</v>
      </c>
      <c r="Q64" s="17">
        <f t="shared" si="0"/>
        <v>428.2722222222223</v>
      </c>
      <c r="R64" s="1"/>
    </row>
    <row r="65" spans="1:18" ht="15.6" x14ac:dyDescent="0.3">
      <c r="A65" s="36" t="s">
        <v>47</v>
      </c>
      <c r="B65" s="26">
        <v>109.722222222222</v>
      </c>
      <c r="C65" s="22">
        <v>103.966666666667</v>
      </c>
      <c r="D65" s="26">
        <v>105.177777777778</v>
      </c>
      <c r="E65" s="22">
        <v>107.811111111111</v>
      </c>
      <c r="F65" s="26">
        <v>108.455555555556</v>
      </c>
      <c r="G65" s="22">
        <v>108.216666666667</v>
      </c>
      <c r="H65" s="26">
        <v>101.87222222222201</v>
      </c>
      <c r="I65" s="22">
        <v>116.65555555555601</v>
      </c>
      <c r="J65" s="26">
        <v>109.65555555555601</v>
      </c>
      <c r="K65" s="22">
        <v>82.033333333333303</v>
      </c>
      <c r="L65" s="26">
        <v>0</v>
      </c>
      <c r="M65" s="22">
        <v>0</v>
      </c>
      <c r="N65" s="24">
        <v>0</v>
      </c>
      <c r="O65" s="5">
        <v>13.9888888888889</v>
      </c>
      <c r="P65" s="28">
        <v>111.505555555556</v>
      </c>
      <c r="Q65" s="17">
        <f t="shared" si="0"/>
        <v>1067.5555555555572</v>
      </c>
      <c r="R65" s="1"/>
    </row>
    <row r="66" spans="1:18" ht="15.6" x14ac:dyDescent="0.3">
      <c r="A66" s="36" t="s">
        <v>94</v>
      </c>
      <c r="B66" s="26">
        <v>39.1388888888889</v>
      </c>
      <c r="C66" s="22">
        <v>36.994444444444397</v>
      </c>
      <c r="D66" s="26">
        <v>39.977777777777803</v>
      </c>
      <c r="E66" s="22">
        <v>38</v>
      </c>
      <c r="F66" s="26">
        <v>34.844444444444399</v>
      </c>
      <c r="G66" s="22">
        <v>39.544444444444402</v>
      </c>
      <c r="H66" s="26">
        <v>28.561111111111099</v>
      </c>
      <c r="I66" s="22">
        <v>22.5833333333333</v>
      </c>
      <c r="J66" s="26">
        <v>30.038888888888899</v>
      </c>
      <c r="K66" s="22">
        <v>0</v>
      </c>
      <c r="L66" s="26">
        <v>0</v>
      </c>
      <c r="M66" s="22">
        <v>0</v>
      </c>
      <c r="N66" s="24">
        <v>0</v>
      </c>
      <c r="O66" s="5">
        <v>1.65</v>
      </c>
      <c r="P66" s="28">
        <v>49.344444444444399</v>
      </c>
      <c r="Q66" s="17">
        <f t="shared" si="0"/>
        <v>311.33333333333314</v>
      </c>
      <c r="R66" s="1"/>
    </row>
    <row r="67" spans="1:18" ht="15.6" x14ac:dyDescent="0.3">
      <c r="A67" s="36" t="s">
        <v>125</v>
      </c>
      <c r="B67" s="26">
        <v>41.811111111111103</v>
      </c>
      <c r="C67" s="22">
        <v>39.366666666666703</v>
      </c>
      <c r="D67" s="26">
        <v>44.9166666666667</v>
      </c>
      <c r="E67" s="22">
        <v>40.227777777777803</v>
      </c>
      <c r="F67" s="26">
        <v>46.3611111111111</v>
      </c>
      <c r="G67" s="22">
        <v>38.522222222222197</v>
      </c>
      <c r="H67" s="26">
        <v>47.05</v>
      </c>
      <c r="I67" s="22">
        <v>48.627777777777801</v>
      </c>
      <c r="J67" s="26">
        <v>31.661111111111101</v>
      </c>
      <c r="K67" s="22">
        <v>0</v>
      </c>
      <c r="L67" s="26">
        <v>0</v>
      </c>
      <c r="M67" s="22">
        <v>0</v>
      </c>
      <c r="N67" s="24">
        <v>0</v>
      </c>
      <c r="O67" s="5">
        <v>0</v>
      </c>
      <c r="P67" s="28">
        <v>44.233333333333299</v>
      </c>
      <c r="Q67" s="17">
        <f t="shared" ref="Q67:Q114" si="1">SUM(B67:O67)</f>
        <v>378.54444444444448</v>
      </c>
      <c r="R67" s="1"/>
    </row>
    <row r="68" spans="1:18" ht="15.6" x14ac:dyDescent="0.3">
      <c r="A68" s="36" t="s">
        <v>86</v>
      </c>
      <c r="B68" s="26">
        <v>0</v>
      </c>
      <c r="C68" s="22">
        <v>0</v>
      </c>
      <c r="D68" s="26">
        <v>0</v>
      </c>
      <c r="E68" s="22">
        <v>0</v>
      </c>
      <c r="F68" s="26">
        <v>0</v>
      </c>
      <c r="G68" s="22">
        <v>0</v>
      </c>
      <c r="H68" s="26">
        <v>0</v>
      </c>
      <c r="I68" s="22">
        <v>38.511111111111099</v>
      </c>
      <c r="J68" s="26">
        <v>49.283333333333303</v>
      </c>
      <c r="K68" s="22">
        <v>93.005555555555603</v>
      </c>
      <c r="L68" s="26">
        <v>86.1388888888889</v>
      </c>
      <c r="M68" s="22">
        <v>94.45</v>
      </c>
      <c r="N68" s="24">
        <v>65.505555555555603</v>
      </c>
      <c r="O68" s="5">
        <v>1.5444444444444001</v>
      </c>
      <c r="P68" s="28">
        <v>77.633333333333297</v>
      </c>
      <c r="Q68" s="17">
        <f t="shared" si="1"/>
        <v>428.43888888888893</v>
      </c>
      <c r="R68" s="1"/>
    </row>
    <row r="69" spans="1:18" ht="15.6" x14ac:dyDescent="0.3">
      <c r="A69" s="36" t="s">
        <v>52</v>
      </c>
      <c r="B69" s="26">
        <v>22.294444444444402</v>
      </c>
      <c r="C69" s="22">
        <v>34.9444444444444</v>
      </c>
      <c r="D69" s="26">
        <v>28.7777777777778</v>
      </c>
      <c r="E69" s="22">
        <v>24.883333333333301</v>
      </c>
      <c r="F69" s="26">
        <v>35.494444444444397</v>
      </c>
      <c r="G69" s="22">
        <v>35.65</v>
      </c>
      <c r="H69" s="26">
        <v>38.616666666666703</v>
      </c>
      <c r="I69" s="22">
        <v>21.8611111111111</v>
      </c>
      <c r="J69" s="26">
        <v>41.238888888888901</v>
      </c>
      <c r="K69" s="22">
        <v>35.1</v>
      </c>
      <c r="L69" s="26">
        <v>31.661111111111101</v>
      </c>
      <c r="M69" s="22">
        <v>35.788888888888899</v>
      </c>
      <c r="N69" s="24">
        <v>25.338888888888899</v>
      </c>
      <c r="O69" s="5">
        <v>32.577777777777797</v>
      </c>
      <c r="P69" s="28">
        <v>85.116666666666703</v>
      </c>
      <c r="Q69" s="17">
        <f t="shared" si="1"/>
        <v>444.22777777777765</v>
      </c>
      <c r="R69" s="1"/>
    </row>
    <row r="70" spans="1:18" ht="15.6" x14ac:dyDescent="0.3">
      <c r="A70" s="36" t="s">
        <v>124</v>
      </c>
      <c r="B70" s="26">
        <v>51.522222222222197</v>
      </c>
      <c r="C70" s="22">
        <v>52.677777777777798</v>
      </c>
      <c r="D70" s="26">
        <v>45.005555555555603</v>
      </c>
      <c r="E70" s="22">
        <v>52.505555555555603</v>
      </c>
      <c r="F70" s="26">
        <v>54.605555555555597</v>
      </c>
      <c r="G70" s="22">
        <v>48.25</v>
      </c>
      <c r="H70" s="26">
        <v>54.433333333333302</v>
      </c>
      <c r="I70" s="22">
        <v>43.283333333333303</v>
      </c>
      <c r="J70" s="26">
        <v>41.177777777777798</v>
      </c>
      <c r="K70" s="22">
        <v>0</v>
      </c>
      <c r="L70" s="26">
        <v>0</v>
      </c>
      <c r="M70" s="22">
        <v>0</v>
      </c>
      <c r="N70" s="24">
        <v>0</v>
      </c>
      <c r="O70" s="5">
        <v>0.29444444444439999</v>
      </c>
      <c r="P70" s="28">
        <v>82.872222222222206</v>
      </c>
      <c r="Q70" s="17">
        <f t="shared" si="1"/>
        <v>443.75555555555559</v>
      </c>
      <c r="R70" s="1"/>
    </row>
    <row r="71" spans="1:18" ht="15.6" x14ac:dyDescent="0.3">
      <c r="A71" s="36" t="s">
        <v>103</v>
      </c>
      <c r="B71" s="26">
        <v>124.672222222222</v>
      </c>
      <c r="C71" s="22">
        <v>122.138888888889</v>
      </c>
      <c r="D71" s="26">
        <v>121.89444444444401</v>
      </c>
      <c r="E71" s="22">
        <v>127.73333333333299</v>
      </c>
      <c r="F71" s="26">
        <v>127.955555555556</v>
      </c>
      <c r="G71" s="22">
        <v>145.51111111111101</v>
      </c>
      <c r="H71" s="26">
        <v>213.78888888888901</v>
      </c>
      <c r="I71" s="22">
        <v>209.99444444444401</v>
      </c>
      <c r="J71" s="26">
        <v>230.433333333333</v>
      </c>
      <c r="K71" s="22">
        <v>210.76111111111101</v>
      </c>
      <c r="L71" s="26">
        <v>188.611111111111</v>
      </c>
      <c r="M71" s="22">
        <v>128.81111111111099</v>
      </c>
      <c r="N71" s="24">
        <v>122.76666666666701</v>
      </c>
      <c r="O71" s="5">
        <v>23.05</v>
      </c>
      <c r="P71" s="28">
        <v>220.10555555555601</v>
      </c>
      <c r="Q71" s="17">
        <f t="shared" si="1"/>
        <v>2098.1222222222214</v>
      </c>
      <c r="R71" s="1"/>
    </row>
    <row r="72" spans="1:18" ht="15.6" x14ac:dyDescent="0.3">
      <c r="A72" s="36" t="s">
        <v>104</v>
      </c>
      <c r="B72" s="26">
        <v>123.183333333333</v>
      </c>
      <c r="C72" s="22">
        <v>122.433333333333</v>
      </c>
      <c r="D72" s="26">
        <v>125.338888888889</v>
      </c>
      <c r="E72" s="22">
        <v>124.994444444444</v>
      </c>
      <c r="F72" s="26">
        <v>118.305555555556</v>
      </c>
      <c r="G72" s="22">
        <v>122.15</v>
      </c>
      <c r="H72" s="26">
        <v>106.838888888889</v>
      </c>
      <c r="I72" s="22">
        <v>70.172222222222203</v>
      </c>
      <c r="J72" s="26">
        <v>62.6111111111111</v>
      </c>
      <c r="K72" s="22">
        <v>44.05</v>
      </c>
      <c r="L72" s="26">
        <v>0</v>
      </c>
      <c r="M72" s="22">
        <v>0</v>
      </c>
      <c r="N72" s="24">
        <v>0</v>
      </c>
      <c r="O72" s="5">
        <v>13.772222222222201</v>
      </c>
      <c r="P72" s="28">
        <v>105.411111111111</v>
      </c>
      <c r="Q72" s="17">
        <f t="shared" si="1"/>
        <v>1033.8499999999995</v>
      </c>
      <c r="R72" s="1"/>
    </row>
    <row r="73" spans="1:18" ht="15.6" x14ac:dyDescent="0.3">
      <c r="A73" s="36" t="s">
        <v>63</v>
      </c>
      <c r="B73" s="26">
        <v>52.016666666666701</v>
      </c>
      <c r="C73" s="22">
        <v>52.022222222222197</v>
      </c>
      <c r="D73" s="26">
        <v>52.016666666666701</v>
      </c>
      <c r="E73" s="22">
        <v>52.983333333333299</v>
      </c>
      <c r="F73" s="26">
        <v>52.005555555555603</v>
      </c>
      <c r="G73" s="22">
        <v>51.988888888888901</v>
      </c>
      <c r="H73" s="26">
        <v>51.961111111111101</v>
      </c>
      <c r="I73" s="22">
        <v>0</v>
      </c>
      <c r="J73" s="26">
        <v>0</v>
      </c>
      <c r="K73" s="22">
        <v>0</v>
      </c>
      <c r="L73" s="26">
        <v>0</v>
      </c>
      <c r="M73" s="22">
        <v>0</v>
      </c>
      <c r="N73" s="24">
        <v>0</v>
      </c>
      <c r="O73" s="5">
        <v>5</v>
      </c>
      <c r="P73" s="28">
        <v>46.594444444444399</v>
      </c>
      <c r="Q73" s="17">
        <f t="shared" si="1"/>
        <v>369.99444444444447</v>
      </c>
      <c r="R73" s="1"/>
    </row>
    <row r="74" spans="1:18" ht="15.6" x14ac:dyDescent="0.3">
      <c r="A74" s="36" t="s">
        <v>76</v>
      </c>
      <c r="B74" s="26">
        <v>77.716666666666697</v>
      </c>
      <c r="C74" s="22">
        <v>74.5277777777778</v>
      </c>
      <c r="D74" s="26">
        <v>79.244444444444397</v>
      </c>
      <c r="E74" s="22">
        <v>75.727777777777803</v>
      </c>
      <c r="F74" s="26">
        <v>77.05</v>
      </c>
      <c r="G74" s="22">
        <v>78.394444444444403</v>
      </c>
      <c r="H74" s="26">
        <v>77.9722222222222</v>
      </c>
      <c r="I74" s="22">
        <v>64.977777777777803</v>
      </c>
      <c r="J74" s="26">
        <v>60.6111111111111</v>
      </c>
      <c r="K74" s="22">
        <v>0</v>
      </c>
      <c r="L74" s="26">
        <v>0</v>
      </c>
      <c r="M74" s="22">
        <v>0</v>
      </c>
      <c r="N74" s="24">
        <v>0</v>
      </c>
      <c r="O74" s="5">
        <v>3.6055555555556</v>
      </c>
      <c r="P74" s="28">
        <v>84.505555555555603</v>
      </c>
      <c r="Q74" s="17">
        <f t="shared" si="1"/>
        <v>669.82777777777778</v>
      </c>
      <c r="R74" s="1"/>
    </row>
    <row r="75" spans="1:18" s="1" customFormat="1" ht="15.6" x14ac:dyDescent="0.3">
      <c r="A75" s="36" t="s">
        <v>154</v>
      </c>
      <c r="B75" s="26">
        <v>0</v>
      </c>
      <c r="C75" s="22">
        <v>0</v>
      </c>
      <c r="D75" s="26">
        <v>0</v>
      </c>
      <c r="E75" s="22">
        <v>0</v>
      </c>
      <c r="F75" s="26">
        <v>0</v>
      </c>
      <c r="G75" s="22">
        <v>0</v>
      </c>
      <c r="H75" s="26">
        <v>0</v>
      </c>
      <c r="I75" s="22">
        <v>0</v>
      </c>
      <c r="J75" s="26">
        <v>0</v>
      </c>
      <c r="K75" s="22">
        <v>99.516666666666694</v>
      </c>
      <c r="L75" s="26">
        <v>79.227777777777803</v>
      </c>
      <c r="M75" s="22">
        <v>46.9</v>
      </c>
      <c r="N75" s="24">
        <v>23.911111111111101</v>
      </c>
      <c r="O75" s="5">
        <v>4</v>
      </c>
      <c r="P75" s="28">
        <v>29.822222222222202</v>
      </c>
      <c r="Q75" s="17">
        <f t="shared" si="1"/>
        <v>253.5555555555556</v>
      </c>
    </row>
    <row r="76" spans="1:18" ht="15.6" x14ac:dyDescent="0.3">
      <c r="A76" s="36" t="s">
        <v>87</v>
      </c>
      <c r="B76" s="26">
        <v>102.333333333333</v>
      </c>
      <c r="C76" s="22">
        <v>97.4</v>
      </c>
      <c r="D76" s="26">
        <v>108.083333333333</v>
      </c>
      <c r="E76" s="22">
        <v>98.8333333333333</v>
      </c>
      <c r="F76" s="26">
        <v>87.505555555555603</v>
      </c>
      <c r="G76" s="22">
        <v>88.933333333333294</v>
      </c>
      <c r="H76" s="26">
        <v>93.15</v>
      </c>
      <c r="I76" s="22">
        <v>39.172222222222203</v>
      </c>
      <c r="J76" s="26">
        <v>35.3888888888889</v>
      </c>
      <c r="K76" s="22">
        <v>0</v>
      </c>
      <c r="L76" s="26">
        <v>0</v>
      </c>
      <c r="M76" s="22">
        <v>0</v>
      </c>
      <c r="N76" s="24">
        <v>0</v>
      </c>
      <c r="O76" s="5">
        <v>1.5</v>
      </c>
      <c r="P76" s="28">
        <v>54.433333333333302</v>
      </c>
      <c r="Q76" s="17">
        <f t="shared" si="1"/>
        <v>752.29999999999939</v>
      </c>
      <c r="R76" s="1"/>
    </row>
    <row r="77" spans="1:18" ht="15.6" x14ac:dyDescent="0.3">
      <c r="A77" s="36" t="s">
        <v>105</v>
      </c>
      <c r="B77" s="26">
        <v>0</v>
      </c>
      <c r="C77" s="22">
        <v>0</v>
      </c>
      <c r="D77" s="26">
        <v>0</v>
      </c>
      <c r="E77" s="22">
        <v>0</v>
      </c>
      <c r="F77" s="26">
        <v>0</v>
      </c>
      <c r="G77" s="22">
        <v>0</v>
      </c>
      <c r="H77" s="26">
        <v>0</v>
      </c>
      <c r="I77" s="22">
        <v>26.627777777777801</v>
      </c>
      <c r="J77" s="26">
        <v>43.127777777777801</v>
      </c>
      <c r="K77" s="22">
        <v>67.522222222222197</v>
      </c>
      <c r="L77" s="26">
        <v>90.922222222222203</v>
      </c>
      <c r="M77" s="22">
        <v>99.172222222222203</v>
      </c>
      <c r="N77" s="24">
        <v>116.1</v>
      </c>
      <c r="O77" s="5">
        <v>0</v>
      </c>
      <c r="P77" s="28">
        <v>77.533333333333303</v>
      </c>
      <c r="Q77" s="17">
        <f t="shared" si="1"/>
        <v>443.47222222222217</v>
      </c>
      <c r="R77" s="1"/>
    </row>
    <row r="78" spans="1:18" ht="15.6" x14ac:dyDescent="0.3">
      <c r="A78" s="36" t="s">
        <v>145</v>
      </c>
      <c r="B78" s="26">
        <v>0</v>
      </c>
      <c r="C78" s="22">
        <v>0</v>
      </c>
      <c r="D78" s="26">
        <v>0</v>
      </c>
      <c r="E78" s="22">
        <v>0</v>
      </c>
      <c r="F78" s="26">
        <v>0</v>
      </c>
      <c r="G78" s="22">
        <v>0</v>
      </c>
      <c r="H78" s="26">
        <v>0</v>
      </c>
      <c r="I78" s="22">
        <v>0</v>
      </c>
      <c r="J78" s="26">
        <v>0</v>
      </c>
      <c r="K78" s="22">
        <v>32.994444444444397</v>
      </c>
      <c r="L78" s="26">
        <v>50.9</v>
      </c>
      <c r="M78" s="22">
        <v>44.411111111111097</v>
      </c>
      <c r="N78" s="24">
        <v>48.35</v>
      </c>
      <c r="O78" s="5">
        <v>2</v>
      </c>
      <c r="P78" s="28">
        <v>41.383333333333297</v>
      </c>
      <c r="Q78" s="17">
        <f t="shared" si="1"/>
        <v>178.65555555555548</v>
      </c>
      <c r="R78" s="1"/>
    </row>
    <row r="79" spans="1:18" ht="15.6" x14ac:dyDescent="0.3">
      <c r="A79" s="36" t="s">
        <v>60</v>
      </c>
      <c r="B79" s="26">
        <v>0</v>
      </c>
      <c r="C79" s="22">
        <v>0</v>
      </c>
      <c r="D79" s="26">
        <v>0</v>
      </c>
      <c r="E79" s="22">
        <v>0</v>
      </c>
      <c r="F79" s="26">
        <v>0</v>
      </c>
      <c r="G79" s="22">
        <v>100.138888888889</v>
      </c>
      <c r="H79" s="26">
        <v>101</v>
      </c>
      <c r="I79" s="22">
        <v>103.272222222222</v>
      </c>
      <c r="J79" s="26">
        <v>95.855555555555597</v>
      </c>
      <c r="K79" s="22">
        <v>0</v>
      </c>
      <c r="L79" s="26">
        <v>0</v>
      </c>
      <c r="M79" s="22">
        <v>0</v>
      </c>
      <c r="N79" s="24">
        <v>0</v>
      </c>
      <c r="O79" s="5">
        <v>1</v>
      </c>
      <c r="P79" s="28">
        <v>31.161111111111101</v>
      </c>
      <c r="Q79" s="17">
        <f t="shared" si="1"/>
        <v>401.26666666666659</v>
      </c>
      <c r="R79" s="1"/>
    </row>
    <row r="80" spans="1:18" ht="15.6" x14ac:dyDescent="0.3">
      <c r="A80" s="36" t="s">
        <v>107</v>
      </c>
      <c r="B80" s="26">
        <v>0</v>
      </c>
      <c r="C80" s="22">
        <v>0</v>
      </c>
      <c r="D80" s="26">
        <v>0</v>
      </c>
      <c r="E80" s="22">
        <v>0</v>
      </c>
      <c r="F80" s="26">
        <v>0</v>
      </c>
      <c r="G80" s="22">
        <v>0</v>
      </c>
      <c r="H80" s="26">
        <v>50.327777777777797</v>
      </c>
      <c r="I80" s="22">
        <v>63.1388888888889</v>
      </c>
      <c r="J80" s="26">
        <v>59.311111111111103</v>
      </c>
      <c r="K80" s="22">
        <v>70.905555555555594</v>
      </c>
      <c r="L80" s="26">
        <v>51.938888888888897</v>
      </c>
      <c r="M80" s="22">
        <v>52.05</v>
      </c>
      <c r="N80" s="24">
        <v>45.455555555555598</v>
      </c>
      <c r="O80" s="5">
        <v>1.1277777777778</v>
      </c>
      <c r="P80" s="28">
        <v>38.366666666666703</v>
      </c>
      <c r="Q80" s="17">
        <f t="shared" si="1"/>
        <v>394.25555555555565</v>
      </c>
      <c r="R80" s="1"/>
    </row>
    <row r="81" spans="1:18" ht="15.6" x14ac:dyDescent="0.3">
      <c r="A81" s="36" t="s">
        <v>93</v>
      </c>
      <c r="B81" s="26">
        <v>0</v>
      </c>
      <c r="C81" s="22">
        <v>0</v>
      </c>
      <c r="D81" s="26">
        <v>0</v>
      </c>
      <c r="E81" s="22">
        <v>0</v>
      </c>
      <c r="F81" s="26">
        <v>0</v>
      </c>
      <c r="G81" s="22">
        <v>0</v>
      </c>
      <c r="H81" s="26">
        <v>0</v>
      </c>
      <c r="I81" s="22">
        <v>0</v>
      </c>
      <c r="J81" s="26">
        <v>0</v>
      </c>
      <c r="K81" s="22">
        <v>65.172222222222203</v>
      </c>
      <c r="L81" s="26">
        <v>72.172222222222203</v>
      </c>
      <c r="M81" s="22">
        <v>69.516666666666694</v>
      </c>
      <c r="N81" s="24">
        <v>80.483333333333306</v>
      </c>
      <c r="O81" s="5">
        <v>1</v>
      </c>
      <c r="P81" s="28">
        <v>32.433333333333302</v>
      </c>
      <c r="Q81" s="17">
        <f t="shared" si="1"/>
        <v>288.34444444444438</v>
      </c>
      <c r="R81" s="1"/>
    </row>
    <row r="82" spans="1:18" ht="15.6" x14ac:dyDescent="0.3">
      <c r="A82" s="36" t="s">
        <v>139</v>
      </c>
      <c r="B82" s="26">
        <v>74.75</v>
      </c>
      <c r="C82" s="22">
        <v>73.288888888888906</v>
      </c>
      <c r="D82" s="26">
        <v>74.505555555555603</v>
      </c>
      <c r="E82" s="22">
        <v>73.766666666666694</v>
      </c>
      <c r="F82" s="26">
        <v>88.155555555555594</v>
      </c>
      <c r="G82" s="22">
        <v>77.266666666666694</v>
      </c>
      <c r="H82" s="26">
        <v>76.511111111111106</v>
      </c>
      <c r="I82" s="22">
        <v>56.538888888888899</v>
      </c>
      <c r="J82" s="26">
        <v>0</v>
      </c>
      <c r="K82" s="22">
        <v>0</v>
      </c>
      <c r="L82" s="26">
        <v>0</v>
      </c>
      <c r="M82" s="22">
        <v>0</v>
      </c>
      <c r="N82" s="24">
        <v>0</v>
      </c>
      <c r="O82" s="5">
        <v>1.6722222222222001</v>
      </c>
      <c r="P82" s="28">
        <v>61.322222222222202</v>
      </c>
      <c r="Q82" s="17">
        <f t="shared" si="1"/>
        <v>596.45555555555575</v>
      </c>
      <c r="R82" s="1"/>
    </row>
    <row r="83" spans="1:18" ht="15.6" x14ac:dyDescent="0.3">
      <c r="A83" s="36" t="s">
        <v>54</v>
      </c>
      <c r="B83" s="26">
        <v>40.783333333333303</v>
      </c>
      <c r="C83" s="22">
        <v>43.1388888888889</v>
      </c>
      <c r="D83" s="26">
        <v>42.516666666666701</v>
      </c>
      <c r="E83" s="22">
        <v>43.1666666666667</v>
      </c>
      <c r="F83" s="26">
        <v>35.450000000000003</v>
      </c>
      <c r="G83" s="22">
        <v>37.8611111111111</v>
      </c>
      <c r="H83" s="26">
        <v>30.483333333333299</v>
      </c>
      <c r="I83" s="22">
        <v>24.011111111111099</v>
      </c>
      <c r="J83" s="26">
        <v>15.15</v>
      </c>
      <c r="K83" s="22">
        <v>0</v>
      </c>
      <c r="L83" s="26">
        <v>0</v>
      </c>
      <c r="M83" s="22">
        <v>0</v>
      </c>
      <c r="N83" s="24">
        <v>0</v>
      </c>
      <c r="O83" s="5">
        <v>0</v>
      </c>
      <c r="P83" s="28">
        <v>56.438888888888897</v>
      </c>
      <c r="Q83" s="17">
        <f t="shared" si="1"/>
        <v>312.56111111111107</v>
      </c>
      <c r="R83" s="1"/>
    </row>
    <row r="84" spans="1:18" ht="15.6" x14ac:dyDescent="0.3">
      <c r="A84" s="36" t="s">
        <v>89</v>
      </c>
      <c r="B84" s="26">
        <v>65.1944444444444</v>
      </c>
      <c r="C84" s="22">
        <v>77.3888888888889</v>
      </c>
      <c r="D84" s="26">
        <v>76.988888888888894</v>
      </c>
      <c r="E84" s="22">
        <v>74.455555555555605</v>
      </c>
      <c r="F84" s="26">
        <v>80.6111111111111</v>
      </c>
      <c r="G84" s="22">
        <v>88.727777777777803</v>
      </c>
      <c r="H84" s="26">
        <v>90.038888888888906</v>
      </c>
      <c r="I84" s="22">
        <v>93.038888888888906</v>
      </c>
      <c r="J84" s="26">
        <v>87.35</v>
      </c>
      <c r="K84" s="22">
        <v>97.988888888888894</v>
      </c>
      <c r="L84" s="26">
        <v>77.922222222222203</v>
      </c>
      <c r="M84" s="22">
        <v>83.0833333333333</v>
      </c>
      <c r="N84" s="24">
        <v>81.422222222222203</v>
      </c>
      <c r="O84" s="5">
        <v>371.183333333333</v>
      </c>
      <c r="P84" s="28">
        <v>804.48888888888905</v>
      </c>
      <c r="Q84" s="17">
        <f t="shared" si="1"/>
        <v>1445.3944444444442</v>
      </c>
      <c r="R84" s="1"/>
    </row>
    <row r="85" spans="1:18" s="1" customFormat="1" ht="15.6" x14ac:dyDescent="0.3">
      <c r="A85" s="36" t="s">
        <v>155</v>
      </c>
      <c r="B85" s="26">
        <v>0</v>
      </c>
      <c r="C85" s="22">
        <v>0</v>
      </c>
      <c r="D85" s="26">
        <v>0</v>
      </c>
      <c r="E85" s="22">
        <v>0</v>
      </c>
      <c r="F85" s="26">
        <v>0</v>
      </c>
      <c r="G85" s="22">
        <v>0</v>
      </c>
      <c r="H85" s="26">
        <v>0</v>
      </c>
      <c r="I85" s="22">
        <v>0</v>
      </c>
      <c r="J85" s="26">
        <v>57.872222222222199</v>
      </c>
      <c r="K85" s="22">
        <v>72.144444444444403</v>
      </c>
      <c r="L85" s="26">
        <v>48.044444444444402</v>
      </c>
      <c r="M85" s="22">
        <v>35.950000000000003</v>
      </c>
      <c r="N85" s="24">
        <v>16.55</v>
      </c>
      <c r="O85" s="5">
        <v>0</v>
      </c>
      <c r="P85" s="28">
        <v>38.488888888888901</v>
      </c>
      <c r="Q85" s="17">
        <f t="shared" si="1"/>
        <v>230.56111111111102</v>
      </c>
    </row>
    <row r="86" spans="1:18" ht="15.6" x14ac:dyDescent="0.3">
      <c r="A86" s="36" t="s">
        <v>70</v>
      </c>
      <c r="B86" s="26">
        <v>0</v>
      </c>
      <c r="C86" s="22">
        <v>0</v>
      </c>
      <c r="D86" s="26">
        <v>0</v>
      </c>
      <c r="E86" s="22">
        <v>0</v>
      </c>
      <c r="F86" s="26">
        <v>0</v>
      </c>
      <c r="G86" s="22">
        <v>0</v>
      </c>
      <c r="H86" s="26">
        <v>0</v>
      </c>
      <c r="I86" s="22">
        <v>0</v>
      </c>
      <c r="J86" s="26">
        <v>0</v>
      </c>
      <c r="K86" s="22">
        <v>66.172222222222203</v>
      </c>
      <c r="L86" s="26">
        <v>104.927777777778</v>
      </c>
      <c r="M86" s="22">
        <v>127.62777777777799</v>
      </c>
      <c r="N86" s="24">
        <v>121.822222222222</v>
      </c>
      <c r="O86" s="5">
        <v>0</v>
      </c>
      <c r="P86" s="28">
        <v>2.1722222222221998</v>
      </c>
      <c r="Q86" s="17">
        <f t="shared" si="1"/>
        <v>420.55000000000018</v>
      </c>
      <c r="R86" s="1"/>
    </row>
    <row r="87" spans="1:18" ht="15.6" x14ac:dyDescent="0.3">
      <c r="A87" s="36" t="s">
        <v>65</v>
      </c>
      <c r="B87" s="26">
        <v>289.24444444444401</v>
      </c>
      <c r="C87" s="22">
        <v>296.34444444444398</v>
      </c>
      <c r="D87" s="26">
        <v>276.07222222222202</v>
      </c>
      <c r="E87" s="22">
        <v>284.38888888888903</v>
      </c>
      <c r="F87" s="26">
        <v>257.8</v>
      </c>
      <c r="G87" s="22">
        <v>260.11111111111097</v>
      </c>
      <c r="H87" s="26">
        <v>238.10555555555601</v>
      </c>
      <c r="I87" s="22">
        <v>244.58888888888899</v>
      </c>
      <c r="J87" s="26">
        <v>205.03888888888901</v>
      </c>
      <c r="K87" s="22">
        <v>0</v>
      </c>
      <c r="L87" s="26">
        <v>0</v>
      </c>
      <c r="M87" s="22">
        <v>0</v>
      </c>
      <c r="N87" s="24">
        <v>0</v>
      </c>
      <c r="O87" s="5">
        <v>20.116666666666699</v>
      </c>
      <c r="P87" s="28">
        <v>223.3</v>
      </c>
      <c r="Q87" s="17">
        <f t="shared" si="1"/>
        <v>2371.8111111111111</v>
      </c>
      <c r="R87" s="1"/>
    </row>
    <row r="88" spans="1:18" ht="15.6" x14ac:dyDescent="0.3">
      <c r="A88" s="36" t="s">
        <v>119</v>
      </c>
      <c r="B88" s="26">
        <v>0</v>
      </c>
      <c r="C88" s="22">
        <v>0</v>
      </c>
      <c r="D88" s="26">
        <v>0</v>
      </c>
      <c r="E88" s="22">
        <v>0</v>
      </c>
      <c r="F88" s="26">
        <v>0</v>
      </c>
      <c r="G88" s="22">
        <v>0</v>
      </c>
      <c r="H88" s="26">
        <v>0</v>
      </c>
      <c r="I88" s="22">
        <v>0</v>
      </c>
      <c r="J88" s="26">
        <v>0</v>
      </c>
      <c r="K88" s="22">
        <v>144.22777777777799</v>
      </c>
      <c r="L88" s="26">
        <v>147.26111111111101</v>
      </c>
      <c r="M88" s="22">
        <v>137.03888888888901</v>
      </c>
      <c r="N88" s="24">
        <v>134.91111111111101</v>
      </c>
      <c r="O88" s="5">
        <v>4.8</v>
      </c>
      <c r="P88" s="28">
        <v>76.5277777777778</v>
      </c>
      <c r="Q88" s="17">
        <f t="shared" si="1"/>
        <v>568.23888888888894</v>
      </c>
      <c r="R88" s="1"/>
    </row>
    <row r="89" spans="1:18" ht="15.6" x14ac:dyDescent="0.3">
      <c r="A89" s="36" t="s">
        <v>90</v>
      </c>
      <c r="B89" s="26">
        <v>174.03888888888901</v>
      </c>
      <c r="C89" s="22">
        <v>183.88333333333301</v>
      </c>
      <c r="D89" s="26">
        <v>179.794444444444</v>
      </c>
      <c r="E89" s="22">
        <v>186.46111111111099</v>
      </c>
      <c r="F89" s="26">
        <v>184.638888888889</v>
      </c>
      <c r="G89" s="22">
        <v>208.37777777777799</v>
      </c>
      <c r="H89" s="26">
        <v>206.27222222222201</v>
      </c>
      <c r="I89" s="22">
        <v>161.1</v>
      </c>
      <c r="J89" s="26">
        <v>145.888888888889</v>
      </c>
      <c r="K89" s="22">
        <v>139.28333333333299</v>
      </c>
      <c r="L89" s="26">
        <v>0</v>
      </c>
      <c r="M89" s="22">
        <v>0</v>
      </c>
      <c r="N89" s="24">
        <v>0</v>
      </c>
      <c r="O89" s="5">
        <v>13.8777777777778</v>
      </c>
      <c r="P89" s="28">
        <v>234.205555555556</v>
      </c>
      <c r="Q89" s="17">
        <f t="shared" si="1"/>
        <v>1783.6166666666659</v>
      </c>
      <c r="R89" s="1"/>
    </row>
    <row r="90" spans="1:18" ht="15.6" x14ac:dyDescent="0.3">
      <c r="A90" s="36" t="s">
        <v>141</v>
      </c>
      <c r="B90" s="26">
        <v>48.9722222222222</v>
      </c>
      <c r="C90" s="22">
        <v>48.933333333333302</v>
      </c>
      <c r="D90" s="26">
        <v>47.961111111111101</v>
      </c>
      <c r="E90" s="22">
        <v>48.983333333333299</v>
      </c>
      <c r="F90" s="26">
        <v>49.988888888888901</v>
      </c>
      <c r="G90" s="22">
        <v>49.938888888888897</v>
      </c>
      <c r="H90" s="26">
        <v>48.933333333333302</v>
      </c>
      <c r="I90" s="22">
        <v>51</v>
      </c>
      <c r="J90" s="26">
        <v>48.7</v>
      </c>
      <c r="K90" s="22">
        <v>44.3</v>
      </c>
      <c r="L90" s="26">
        <v>49.927777777777798</v>
      </c>
      <c r="M90" s="22">
        <v>48.544444444444402</v>
      </c>
      <c r="N90" s="24">
        <v>36.511111111111099</v>
      </c>
      <c r="O90" s="5">
        <v>16.505555555555599</v>
      </c>
      <c r="P90" s="28">
        <v>92.9722222222222</v>
      </c>
      <c r="Q90" s="17">
        <f t="shared" si="1"/>
        <v>639.19999999999982</v>
      </c>
      <c r="R90" s="1"/>
    </row>
    <row r="91" spans="1:18" s="1" customFormat="1" ht="15.6" x14ac:dyDescent="0.3">
      <c r="A91" s="36" t="s">
        <v>156</v>
      </c>
      <c r="B91" s="26">
        <v>54.744444444444397</v>
      </c>
      <c r="C91" s="22">
        <v>55.25</v>
      </c>
      <c r="D91" s="26">
        <v>55.011111111111099</v>
      </c>
      <c r="E91" s="22">
        <v>53.483333333333299</v>
      </c>
      <c r="F91" s="26">
        <v>55.716666666666697</v>
      </c>
      <c r="G91" s="22">
        <v>57.633333333333297</v>
      </c>
      <c r="H91" s="26">
        <v>55.8333333333333</v>
      </c>
      <c r="I91" s="22">
        <v>57.905555555555601</v>
      </c>
      <c r="J91" s="26">
        <v>0</v>
      </c>
      <c r="K91" s="22">
        <v>0</v>
      </c>
      <c r="L91" s="26">
        <v>0</v>
      </c>
      <c r="M91" s="22">
        <v>0</v>
      </c>
      <c r="N91" s="24">
        <v>0</v>
      </c>
      <c r="O91" s="5">
        <v>0</v>
      </c>
      <c r="P91" s="28">
        <v>55.505555555555603</v>
      </c>
      <c r="Q91" s="17">
        <f t="shared" si="1"/>
        <v>445.57777777777778</v>
      </c>
    </row>
    <row r="92" spans="1:18" ht="15.6" x14ac:dyDescent="0.3">
      <c r="A92" s="36" t="s">
        <v>58</v>
      </c>
      <c r="B92" s="26">
        <v>143.555555555556</v>
      </c>
      <c r="C92" s="22">
        <v>121.783333333333</v>
      </c>
      <c r="D92" s="26">
        <v>111.683333333333</v>
      </c>
      <c r="E92" s="22">
        <v>121.53888888888901</v>
      </c>
      <c r="F92" s="26">
        <v>129.194444444444</v>
      </c>
      <c r="G92" s="22">
        <v>115.688888888889</v>
      </c>
      <c r="H92" s="26">
        <v>137.24444444444401</v>
      </c>
      <c r="I92" s="22">
        <v>120.438888888889</v>
      </c>
      <c r="J92" s="26">
        <v>119.51111111111101</v>
      </c>
      <c r="K92" s="22">
        <v>0</v>
      </c>
      <c r="L92" s="26">
        <v>0</v>
      </c>
      <c r="M92" s="22">
        <v>0</v>
      </c>
      <c r="N92" s="24">
        <v>0</v>
      </c>
      <c r="O92" s="5">
        <v>46.655555555555601</v>
      </c>
      <c r="P92" s="28">
        <v>167.083333333333</v>
      </c>
      <c r="Q92" s="17">
        <f t="shared" si="1"/>
        <v>1167.2944444444436</v>
      </c>
      <c r="R92" s="1"/>
    </row>
    <row r="93" spans="1:18" ht="15.6" x14ac:dyDescent="0.3">
      <c r="A93" s="36" t="s">
        <v>59</v>
      </c>
      <c r="B93" s="26">
        <v>75.727777777777803</v>
      </c>
      <c r="C93" s="22">
        <v>61.988888888888901</v>
      </c>
      <c r="D93" s="26">
        <v>73.7</v>
      </c>
      <c r="E93" s="22">
        <v>65.5833333333333</v>
      </c>
      <c r="F93" s="26">
        <v>60</v>
      </c>
      <c r="G93" s="22">
        <v>75.2777777777778</v>
      </c>
      <c r="H93" s="26">
        <v>72.033333333333303</v>
      </c>
      <c r="I93" s="22">
        <v>0</v>
      </c>
      <c r="J93" s="26">
        <v>0</v>
      </c>
      <c r="K93" s="22">
        <v>0</v>
      </c>
      <c r="L93" s="26">
        <v>0</v>
      </c>
      <c r="M93" s="22">
        <v>0</v>
      </c>
      <c r="N93" s="24">
        <v>0</v>
      </c>
      <c r="O93" s="5">
        <v>6</v>
      </c>
      <c r="P93" s="28">
        <v>74.811111111111103</v>
      </c>
      <c r="Q93" s="17">
        <f t="shared" si="1"/>
        <v>490.31111111111113</v>
      </c>
      <c r="R93" s="1"/>
    </row>
    <row r="94" spans="1:18" s="1" customFormat="1" ht="15.6" x14ac:dyDescent="0.3">
      <c r="A94" s="36" t="s">
        <v>157</v>
      </c>
      <c r="B94" s="26">
        <v>100.96111111111099</v>
      </c>
      <c r="C94" s="22">
        <v>92.5833333333333</v>
      </c>
      <c r="D94" s="26">
        <v>74.566666666666706</v>
      </c>
      <c r="E94" s="22">
        <v>67.994444444444397</v>
      </c>
      <c r="F94" s="26">
        <v>36.544444444444402</v>
      </c>
      <c r="G94" s="22">
        <v>40.927777777777798</v>
      </c>
      <c r="H94" s="26">
        <v>39.4444444444444</v>
      </c>
      <c r="I94" s="22">
        <v>0</v>
      </c>
      <c r="J94" s="26">
        <v>0</v>
      </c>
      <c r="K94" s="22">
        <v>0</v>
      </c>
      <c r="L94" s="26">
        <v>0</v>
      </c>
      <c r="M94" s="22">
        <v>0</v>
      </c>
      <c r="N94" s="24">
        <v>0</v>
      </c>
      <c r="O94" s="5">
        <v>1.8055555555556</v>
      </c>
      <c r="P94" s="28">
        <v>46.427777777777798</v>
      </c>
      <c r="Q94" s="17">
        <f t="shared" si="1"/>
        <v>454.82777777777767</v>
      </c>
    </row>
    <row r="95" spans="1:18" ht="15.6" x14ac:dyDescent="0.3">
      <c r="A95" s="36" t="s">
        <v>55</v>
      </c>
      <c r="B95" s="26">
        <v>0</v>
      </c>
      <c r="C95" s="22">
        <v>0</v>
      </c>
      <c r="D95" s="26">
        <v>0</v>
      </c>
      <c r="E95" s="22">
        <v>0</v>
      </c>
      <c r="F95" s="26">
        <v>0</v>
      </c>
      <c r="G95" s="22">
        <v>0</v>
      </c>
      <c r="H95" s="26">
        <v>0</v>
      </c>
      <c r="I95" s="22">
        <v>0</v>
      </c>
      <c r="J95" s="26">
        <v>0</v>
      </c>
      <c r="K95" s="22">
        <v>121.027777777778</v>
      </c>
      <c r="L95" s="26">
        <v>81.322222222222194</v>
      </c>
      <c r="M95" s="22">
        <v>92.788888888888906</v>
      </c>
      <c r="N95" s="24">
        <v>70.705555555555605</v>
      </c>
      <c r="O95" s="5">
        <v>0</v>
      </c>
      <c r="P95" s="28">
        <v>31.883333333333301</v>
      </c>
      <c r="Q95" s="17">
        <f t="shared" si="1"/>
        <v>365.84444444444466</v>
      </c>
      <c r="R95" s="1"/>
    </row>
    <row r="96" spans="1:18" ht="15.6" x14ac:dyDescent="0.3">
      <c r="A96" s="36" t="s">
        <v>56</v>
      </c>
      <c r="B96" s="26">
        <v>0</v>
      </c>
      <c r="C96" s="22">
        <v>0</v>
      </c>
      <c r="D96" s="26">
        <v>0</v>
      </c>
      <c r="E96" s="22">
        <v>0</v>
      </c>
      <c r="F96" s="26">
        <v>0</v>
      </c>
      <c r="G96" s="22">
        <v>0</v>
      </c>
      <c r="H96" s="26">
        <v>0</v>
      </c>
      <c r="I96" s="22">
        <v>0</v>
      </c>
      <c r="J96" s="26">
        <v>0</v>
      </c>
      <c r="K96" s="22">
        <v>14.5277777777778</v>
      </c>
      <c r="L96" s="26">
        <v>19.327777777777801</v>
      </c>
      <c r="M96" s="22">
        <v>19.672222222222199</v>
      </c>
      <c r="N96" s="24">
        <v>19.633333333333301</v>
      </c>
      <c r="O96" s="5">
        <v>0</v>
      </c>
      <c r="P96" s="28">
        <v>4.2388888888888996</v>
      </c>
      <c r="Q96" s="17">
        <f t="shared" si="1"/>
        <v>73.161111111111097</v>
      </c>
      <c r="R96" s="1"/>
    </row>
    <row r="97" spans="1:18" ht="15.6" x14ac:dyDescent="0.3">
      <c r="A97" s="36" t="s">
        <v>134</v>
      </c>
      <c r="B97" s="26">
        <v>0</v>
      </c>
      <c r="C97" s="22">
        <v>0</v>
      </c>
      <c r="D97" s="26">
        <v>0</v>
      </c>
      <c r="E97" s="22">
        <v>0</v>
      </c>
      <c r="F97" s="26">
        <v>0</v>
      </c>
      <c r="G97" s="22">
        <v>0</v>
      </c>
      <c r="H97" s="26">
        <v>0</v>
      </c>
      <c r="I97" s="22">
        <v>0</v>
      </c>
      <c r="J97" s="26">
        <v>0</v>
      </c>
      <c r="K97" s="22">
        <v>24.15</v>
      </c>
      <c r="L97" s="26">
        <v>35.677777777777798</v>
      </c>
      <c r="M97" s="22">
        <v>52.961111111111101</v>
      </c>
      <c r="N97" s="24">
        <v>46.261111111111099</v>
      </c>
      <c r="O97" s="5">
        <v>1.3166666666667</v>
      </c>
      <c r="P97" s="28">
        <v>36.183333333333302</v>
      </c>
      <c r="Q97" s="17">
        <f t="shared" si="1"/>
        <v>160.36666666666667</v>
      </c>
      <c r="R97" s="1"/>
    </row>
    <row r="98" spans="1:18" ht="15.6" x14ac:dyDescent="0.3">
      <c r="A98" s="36" t="s">
        <v>121</v>
      </c>
      <c r="B98" s="26">
        <v>26.9166666666667</v>
      </c>
      <c r="C98" s="22">
        <v>22.7777777777778</v>
      </c>
      <c r="D98" s="26">
        <v>36.716666666666697</v>
      </c>
      <c r="E98" s="22">
        <v>29.8555555555556</v>
      </c>
      <c r="F98" s="26">
        <v>54.322222222222202</v>
      </c>
      <c r="G98" s="22">
        <v>46.488888888888901</v>
      </c>
      <c r="H98" s="26">
        <v>66.955555555555605</v>
      </c>
      <c r="I98" s="22">
        <v>105.722222222222</v>
      </c>
      <c r="J98" s="26">
        <v>115.794444444444</v>
      </c>
      <c r="K98" s="22">
        <v>175.888888888889</v>
      </c>
      <c r="L98" s="26">
        <v>157.74444444444401</v>
      </c>
      <c r="M98" s="22">
        <v>141.816666666667</v>
      </c>
      <c r="N98" s="24">
        <v>106.78888888888901</v>
      </c>
      <c r="O98" s="5">
        <v>8.4444444444444002</v>
      </c>
      <c r="P98" s="28">
        <v>108.12777777777799</v>
      </c>
      <c r="Q98" s="17">
        <f t="shared" si="1"/>
        <v>1096.2333333333329</v>
      </c>
      <c r="R98" s="1"/>
    </row>
    <row r="99" spans="1:18" ht="15.6" x14ac:dyDescent="0.3">
      <c r="A99" s="36" t="s">
        <v>71</v>
      </c>
      <c r="B99" s="26">
        <v>0</v>
      </c>
      <c r="C99" s="22">
        <v>0</v>
      </c>
      <c r="D99" s="26">
        <v>0</v>
      </c>
      <c r="E99" s="22">
        <v>0</v>
      </c>
      <c r="F99" s="26">
        <v>0</v>
      </c>
      <c r="G99" s="22">
        <v>0</v>
      </c>
      <c r="H99" s="26">
        <v>0</v>
      </c>
      <c r="I99" s="22">
        <v>0</v>
      </c>
      <c r="J99" s="26">
        <v>0</v>
      </c>
      <c r="K99" s="22">
        <v>117.677777777778</v>
      </c>
      <c r="L99" s="26">
        <v>133.083333333333</v>
      </c>
      <c r="M99" s="22">
        <v>136.1</v>
      </c>
      <c r="N99" s="24">
        <v>132.28333333333299</v>
      </c>
      <c r="O99" s="5">
        <v>0</v>
      </c>
      <c r="P99" s="28">
        <v>8.4444444444444002</v>
      </c>
      <c r="Q99" s="17">
        <f t="shared" si="1"/>
        <v>519.14444444444393</v>
      </c>
      <c r="R99" s="1"/>
    </row>
    <row r="100" spans="1:18" ht="15.6" x14ac:dyDescent="0.3">
      <c r="A100" s="36" t="s">
        <v>127</v>
      </c>
      <c r="B100" s="26">
        <v>0</v>
      </c>
      <c r="C100" s="22">
        <v>0</v>
      </c>
      <c r="D100" s="26">
        <v>0</v>
      </c>
      <c r="E100" s="22">
        <v>0</v>
      </c>
      <c r="F100" s="26">
        <v>0</v>
      </c>
      <c r="G100" s="22">
        <v>0</v>
      </c>
      <c r="H100" s="26">
        <v>0</v>
      </c>
      <c r="I100" s="22">
        <v>21.622222222222199</v>
      </c>
      <c r="J100" s="26">
        <v>34.811111111111103</v>
      </c>
      <c r="K100" s="22">
        <v>39.238888888888901</v>
      </c>
      <c r="L100" s="26">
        <v>49.872222222222199</v>
      </c>
      <c r="M100" s="22">
        <v>39.822222222222202</v>
      </c>
      <c r="N100" s="24">
        <v>50.633333333333297</v>
      </c>
      <c r="O100" s="5">
        <v>4</v>
      </c>
      <c r="P100" s="28">
        <v>7.8555555555555996</v>
      </c>
      <c r="Q100" s="17">
        <f t="shared" si="1"/>
        <v>239.99999999999989</v>
      </c>
      <c r="R100" s="1"/>
    </row>
    <row r="101" spans="1:18" ht="15.6" x14ac:dyDescent="0.3">
      <c r="A101" s="36" t="s">
        <v>144</v>
      </c>
      <c r="B101" s="26">
        <v>0</v>
      </c>
      <c r="C101" s="22">
        <v>0</v>
      </c>
      <c r="D101" s="26">
        <v>0</v>
      </c>
      <c r="E101" s="22">
        <v>0</v>
      </c>
      <c r="F101" s="26">
        <v>0</v>
      </c>
      <c r="G101" s="22">
        <v>0</v>
      </c>
      <c r="H101" s="26">
        <v>0</v>
      </c>
      <c r="I101" s="22">
        <v>177.138888888889</v>
      </c>
      <c r="J101" s="26">
        <v>167.638888888889</v>
      </c>
      <c r="K101" s="22">
        <v>174.71666666666701</v>
      </c>
      <c r="L101" s="26">
        <v>172.5</v>
      </c>
      <c r="M101" s="22">
        <v>155.12777777777799</v>
      </c>
      <c r="N101" s="24">
        <v>89.372222222222206</v>
      </c>
      <c r="O101" s="5">
        <v>7</v>
      </c>
      <c r="P101" s="28">
        <v>127.883333333333</v>
      </c>
      <c r="Q101" s="17">
        <f t="shared" si="1"/>
        <v>943.49444444444521</v>
      </c>
      <c r="R101" s="1"/>
    </row>
    <row r="102" spans="1:18" ht="15.6" x14ac:dyDescent="0.3">
      <c r="A102" s="36" t="s">
        <v>108</v>
      </c>
      <c r="B102" s="26">
        <v>63.6666666666667</v>
      </c>
      <c r="C102" s="22">
        <v>73.8333333333333</v>
      </c>
      <c r="D102" s="26">
        <v>62.761111111111099</v>
      </c>
      <c r="E102" s="22">
        <v>69.966666666666697</v>
      </c>
      <c r="F102" s="26">
        <v>64.622222222222206</v>
      </c>
      <c r="G102" s="22">
        <v>108.46111111111099</v>
      </c>
      <c r="H102" s="26">
        <v>132.1</v>
      </c>
      <c r="I102" s="22">
        <v>177.91111111111101</v>
      </c>
      <c r="J102" s="26">
        <v>236.222222222222</v>
      </c>
      <c r="K102" s="22">
        <v>211.15</v>
      </c>
      <c r="L102" s="26">
        <v>249.85</v>
      </c>
      <c r="M102" s="22">
        <v>238.01666666666699</v>
      </c>
      <c r="N102" s="24">
        <v>191.01111111111101</v>
      </c>
      <c r="O102" s="5">
        <v>28.205555555555598</v>
      </c>
      <c r="P102" s="28">
        <v>319.62222222222198</v>
      </c>
      <c r="Q102" s="17">
        <f t="shared" si="1"/>
        <v>1907.7777777777776</v>
      </c>
      <c r="R102" s="1"/>
    </row>
    <row r="103" spans="1:18" ht="15.6" x14ac:dyDescent="0.3">
      <c r="A103" s="36" t="s">
        <v>126</v>
      </c>
      <c r="B103" s="26">
        <v>71.772222222222197</v>
      </c>
      <c r="C103" s="22">
        <v>46.622222222222199</v>
      </c>
      <c r="D103" s="26">
        <v>42.827777777777797</v>
      </c>
      <c r="E103" s="22">
        <v>50.755555555555603</v>
      </c>
      <c r="F103" s="26">
        <v>51.005555555555603</v>
      </c>
      <c r="G103" s="22">
        <v>46.755555555555603</v>
      </c>
      <c r="H103" s="26">
        <v>31.033333333333299</v>
      </c>
      <c r="I103" s="22">
        <v>41.794444444444402</v>
      </c>
      <c r="J103" s="26">
        <v>18.0555555555556</v>
      </c>
      <c r="K103" s="22">
        <v>0</v>
      </c>
      <c r="L103" s="26">
        <v>0</v>
      </c>
      <c r="M103" s="22">
        <v>0</v>
      </c>
      <c r="N103" s="24">
        <v>0</v>
      </c>
      <c r="O103" s="5">
        <v>0</v>
      </c>
      <c r="P103" s="28">
        <v>62.772222222222197</v>
      </c>
      <c r="Q103" s="17">
        <f t="shared" si="1"/>
        <v>400.62222222222226</v>
      </c>
      <c r="R103" s="1"/>
    </row>
    <row r="104" spans="1:18" ht="15.6" x14ac:dyDescent="0.3">
      <c r="A104" s="36" t="s">
        <v>143</v>
      </c>
      <c r="B104" s="26">
        <v>0</v>
      </c>
      <c r="C104" s="22">
        <v>0</v>
      </c>
      <c r="D104" s="26">
        <v>0</v>
      </c>
      <c r="E104" s="22">
        <v>0</v>
      </c>
      <c r="F104" s="26">
        <v>0</v>
      </c>
      <c r="G104" s="22">
        <v>0</v>
      </c>
      <c r="H104" s="26">
        <v>0</v>
      </c>
      <c r="I104" s="22">
        <v>80.55</v>
      </c>
      <c r="J104" s="26">
        <v>84.844444444444406</v>
      </c>
      <c r="K104" s="22">
        <v>91.061111111111103</v>
      </c>
      <c r="L104" s="26">
        <v>89.866666666666703</v>
      </c>
      <c r="M104" s="22">
        <v>57.677777777777798</v>
      </c>
      <c r="N104" s="24">
        <v>43.366666666666703</v>
      </c>
      <c r="O104" s="5">
        <v>0</v>
      </c>
      <c r="P104" s="28">
        <v>12.9277777777778</v>
      </c>
      <c r="Q104" s="17">
        <f t="shared" si="1"/>
        <v>447.36666666666667</v>
      </c>
      <c r="R104" s="1"/>
    </row>
    <row r="105" spans="1:18" ht="15.6" x14ac:dyDescent="0.3">
      <c r="A105" s="36" t="s">
        <v>106</v>
      </c>
      <c r="B105" s="26">
        <v>47.9722222222222</v>
      </c>
      <c r="C105" s="22">
        <v>48.366666666666703</v>
      </c>
      <c r="D105" s="26">
        <v>47.6944444444444</v>
      </c>
      <c r="E105" s="22">
        <v>49.983333333333299</v>
      </c>
      <c r="F105" s="26">
        <v>47.355555555555597</v>
      </c>
      <c r="G105" s="22">
        <v>50.094444444444399</v>
      </c>
      <c r="H105" s="26">
        <v>62.733333333333299</v>
      </c>
      <c r="I105" s="22">
        <v>59.988888888888901</v>
      </c>
      <c r="J105" s="26">
        <v>58.022222222222197</v>
      </c>
      <c r="K105" s="22">
        <v>69.0833333333333</v>
      </c>
      <c r="L105" s="26">
        <v>89.8055555555556</v>
      </c>
      <c r="M105" s="22">
        <v>59.077777777777797</v>
      </c>
      <c r="N105" s="24">
        <v>62.25</v>
      </c>
      <c r="O105" s="5">
        <v>0</v>
      </c>
      <c r="P105" s="28">
        <v>114.40555555555601</v>
      </c>
      <c r="Q105" s="17">
        <f t="shared" si="1"/>
        <v>752.42777777777769</v>
      </c>
      <c r="R105" s="1"/>
    </row>
    <row r="106" spans="1:18" ht="15.6" x14ac:dyDescent="0.3">
      <c r="A106" s="36" t="s">
        <v>114</v>
      </c>
      <c r="B106" s="26">
        <v>72.994444444444397</v>
      </c>
      <c r="C106" s="22">
        <v>98.1</v>
      </c>
      <c r="D106" s="26">
        <v>92.322222222222194</v>
      </c>
      <c r="E106" s="22">
        <v>98.727777777777803</v>
      </c>
      <c r="F106" s="26">
        <v>98.8055555555556</v>
      </c>
      <c r="G106" s="22">
        <v>110.327777777778</v>
      </c>
      <c r="H106" s="26">
        <v>109.494444444444</v>
      </c>
      <c r="I106" s="22">
        <v>105.933333333333</v>
      </c>
      <c r="J106" s="26">
        <v>102.027777777778</v>
      </c>
      <c r="K106" s="22">
        <v>0</v>
      </c>
      <c r="L106" s="26">
        <v>0</v>
      </c>
      <c r="M106" s="22">
        <v>0</v>
      </c>
      <c r="N106" s="24">
        <v>0</v>
      </c>
      <c r="O106" s="5">
        <v>6.3111111111111002</v>
      </c>
      <c r="P106" s="28">
        <v>83.938888888888897</v>
      </c>
      <c r="Q106" s="17">
        <f t="shared" si="1"/>
        <v>895.04444444444403</v>
      </c>
      <c r="R106" s="1"/>
    </row>
    <row r="107" spans="1:18" ht="15.6" x14ac:dyDescent="0.3">
      <c r="A107" s="36" t="s">
        <v>131</v>
      </c>
      <c r="B107" s="26">
        <v>70.8055555555556</v>
      </c>
      <c r="C107" s="22">
        <v>70.088888888888903</v>
      </c>
      <c r="D107" s="26">
        <v>72.011111111111106</v>
      </c>
      <c r="E107" s="22">
        <v>74.705555555555605</v>
      </c>
      <c r="F107" s="26">
        <v>77.711111111111094</v>
      </c>
      <c r="G107" s="22">
        <v>81.961111111111094</v>
      </c>
      <c r="H107" s="26">
        <v>78.7222222222222</v>
      </c>
      <c r="I107" s="22">
        <v>0</v>
      </c>
      <c r="J107" s="26">
        <v>0</v>
      </c>
      <c r="K107" s="22">
        <v>0</v>
      </c>
      <c r="L107" s="26">
        <v>0</v>
      </c>
      <c r="M107" s="22">
        <v>0</v>
      </c>
      <c r="N107" s="24">
        <v>0</v>
      </c>
      <c r="O107" s="5">
        <v>0.29444444444439999</v>
      </c>
      <c r="P107" s="28">
        <v>56.3055555555556</v>
      </c>
      <c r="Q107" s="17">
        <f t="shared" si="1"/>
        <v>526.29999999999995</v>
      </c>
      <c r="R107" s="1"/>
    </row>
    <row r="108" spans="1:18" ht="15.6" x14ac:dyDescent="0.3">
      <c r="A108" s="36" t="s">
        <v>49</v>
      </c>
      <c r="B108" s="26">
        <v>38.161111111111097</v>
      </c>
      <c r="C108" s="22">
        <v>39.511111111111099</v>
      </c>
      <c r="D108" s="26">
        <v>26.9444444444444</v>
      </c>
      <c r="E108" s="22">
        <v>26.566666666666698</v>
      </c>
      <c r="F108" s="26">
        <v>29.794444444444402</v>
      </c>
      <c r="G108" s="22">
        <v>34.9166666666667</v>
      </c>
      <c r="H108" s="26">
        <v>28.727777777777799</v>
      </c>
      <c r="I108" s="22">
        <v>33.144444444444403</v>
      </c>
      <c r="J108" s="26">
        <v>28.483333333333299</v>
      </c>
      <c r="K108" s="22">
        <v>31.488888888888901</v>
      </c>
      <c r="L108" s="26">
        <v>36.461111111111101</v>
      </c>
      <c r="M108" s="22">
        <v>29.0555555555556</v>
      </c>
      <c r="N108" s="24">
        <v>30.8555555555556</v>
      </c>
      <c r="O108" s="5">
        <v>5.3944444444444004</v>
      </c>
      <c r="P108" s="28">
        <v>85.755555555555603</v>
      </c>
      <c r="Q108" s="17">
        <f t="shared" si="1"/>
        <v>419.50555555555547</v>
      </c>
      <c r="R108" s="1"/>
    </row>
    <row r="109" spans="1:18" ht="15.6" x14ac:dyDescent="0.3">
      <c r="A109" s="36" t="s">
        <v>149</v>
      </c>
      <c r="B109" s="26">
        <v>71.3055555555556</v>
      </c>
      <c r="C109" s="22">
        <v>77.5833333333333</v>
      </c>
      <c r="D109" s="26">
        <v>86.977777777777803</v>
      </c>
      <c r="E109" s="22">
        <v>65.3888888888889</v>
      </c>
      <c r="F109" s="26">
        <v>62.7777777777778</v>
      </c>
      <c r="G109" s="22">
        <v>60.866666666666703</v>
      </c>
      <c r="H109" s="26">
        <v>68.3055555555556</v>
      </c>
      <c r="I109" s="22">
        <v>67.772222222222197</v>
      </c>
      <c r="J109" s="26">
        <v>54.4166666666667</v>
      </c>
      <c r="K109" s="22">
        <v>0</v>
      </c>
      <c r="L109" s="26">
        <v>0</v>
      </c>
      <c r="M109" s="22">
        <v>0</v>
      </c>
      <c r="N109" s="24">
        <v>0</v>
      </c>
      <c r="O109" s="5">
        <v>1</v>
      </c>
      <c r="P109" s="28">
        <v>48.6111111111111</v>
      </c>
      <c r="Q109" s="17">
        <f t="shared" si="1"/>
        <v>616.39444444444462</v>
      </c>
      <c r="R109" s="1"/>
    </row>
    <row r="110" spans="1:18" ht="15.6" x14ac:dyDescent="0.3">
      <c r="A110" s="36" t="s">
        <v>74</v>
      </c>
      <c r="B110" s="26">
        <v>46.311111111111103</v>
      </c>
      <c r="C110" s="22">
        <v>68.8333333333333</v>
      </c>
      <c r="D110" s="26">
        <v>67.366666666666703</v>
      </c>
      <c r="E110" s="22">
        <v>50.005555555555603</v>
      </c>
      <c r="F110" s="26">
        <v>52.2</v>
      </c>
      <c r="G110" s="22">
        <v>74.5833333333333</v>
      </c>
      <c r="H110" s="26">
        <v>67.094444444444406</v>
      </c>
      <c r="I110" s="22">
        <v>0</v>
      </c>
      <c r="J110" s="26">
        <v>0</v>
      </c>
      <c r="K110" s="22">
        <v>0</v>
      </c>
      <c r="L110" s="26">
        <v>0</v>
      </c>
      <c r="M110" s="22">
        <v>0</v>
      </c>
      <c r="N110" s="24">
        <v>0</v>
      </c>
      <c r="O110" s="5">
        <v>2.0111111111111</v>
      </c>
      <c r="P110" s="28">
        <v>43.6</v>
      </c>
      <c r="Q110" s="17">
        <f t="shared" si="1"/>
        <v>428.40555555555551</v>
      </c>
      <c r="R110" s="1"/>
    </row>
    <row r="111" spans="1:18" ht="15.6" x14ac:dyDescent="0.3">
      <c r="A111" s="36" t="s">
        <v>147</v>
      </c>
      <c r="B111" s="26">
        <v>65.955555555555605</v>
      </c>
      <c r="C111" s="22">
        <v>62.411111111111097</v>
      </c>
      <c r="D111" s="26">
        <v>62.633333333333297</v>
      </c>
      <c r="E111" s="22">
        <v>84.738888888888894</v>
      </c>
      <c r="F111" s="26">
        <v>90.5833333333333</v>
      </c>
      <c r="G111" s="22">
        <v>89.522222222222197</v>
      </c>
      <c r="H111" s="26">
        <v>62.938888888888897</v>
      </c>
      <c r="I111" s="22">
        <v>56.605555555555597</v>
      </c>
      <c r="J111" s="26">
        <v>28.8333333333333</v>
      </c>
      <c r="K111" s="22">
        <v>0</v>
      </c>
      <c r="L111" s="26">
        <v>0</v>
      </c>
      <c r="M111" s="22">
        <v>0</v>
      </c>
      <c r="N111" s="24">
        <v>0</v>
      </c>
      <c r="O111" s="5">
        <v>13.866666666666699</v>
      </c>
      <c r="P111" s="28">
        <v>75.3055555555556</v>
      </c>
      <c r="Q111" s="17">
        <f t="shared" si="1"/>
        <v>618.08888888888885</v>
      </c>
      <c r="R111" s="1"/>
    </row>
    <row r="112" spans="1:18" ht="15.6" x14ac:dyDescent="0.3">
      <c r="A112" s="36" t="s">
        <v>132</v>
      </c>
      <c r="B112" s="26">
        <v>38.8888888888889</v>
      </c>
      <c r="C112" s="22">
        <v>0</v>
      </c>
      <c r="D112" s="26">
        <v>0</v>
      </c>
      <c r="E112" s="22">
        <v>0</v>
      </c>
      <c r="F112" s="26">
        <v>0</v>
      </c>
      <c r="G112" s="22">
        <v>0</v>
      </c>
      <c r="H112" s="26">
        <v>0</v>
      </c>
      <c r="I112" s="22">
        <v>0</v>
      </c>
      <c r="J112" s="26">
        <v>0</v>
      </c>
      <c r="K112" s="22">
        <v>0</v>
      </c>
      <c r="L112" s="26">
        <v>0</v>
      </c>
      <c r="M112" s="22">
        <v>0</v>
      </c>
      <c r="N112" s="24">
        <v>0</v>
      </c>
      <c r="O112" s="5">
        <v>0</v>
      </c>
      <c r="P112" s="28">
        <v>4.2944444444443999</v>
      </c>
      <c r="Q112" s="17">
        <f t="shared" si="1"/>
        <v>38.8888888888889</v>
      </c>
      <c r="R112" s="1"/>
    </row>
    <row r="113" spans="1:18" ht="15.6" x14ac:dyDescent="0.3">
      <c r="A113" s="36" t="s">
        <v>118</v>
      </c>
      <c r="B113" s="26">
        <v>62.233333333333299</v>
      </c>
      <c r="C113" s="22">
        <v>58.311111111111103</v>
      </c>
      <c r="D113" s="26">
        <v>63.966666666666697</v>
      </c>
      <c r="E113" s="22">
        <v>51.3333333333333</v>
      </c>
      <c r="F113" s="26">
        <v>78.55</v>
      </c>
      <c r="G113" s="22">
        <v>71.994444444444397</v>
      </c>
      <c r="H113" s="26">
        <v>77.3611111111111</v>
      </c>
      <c r="I113" s="22">
        <v>56.683333333333302</v>
      </c>
      <c r="J113" s="26">
        <v>54.4</v>
      </c>
      <c r="K113" s="22">
        <v>0</v>
      </c>
      <c r="L113" s="26">
        <v>0</v>
      </c>
      <c r="M113" s="22">
        <v>0</v>
      </c>
      <c r="N113" s="24">
        <v>0</v>
      </c>
      <c r="O113" s="5">
        <v>8.5833333333333002</v>
      </c>
      <c r="P113" s="28">
        <v>48.422222222222203</v>
      </c>
      <c r="Q113" s="17">
        <f t="shared" si="1"/>
        <v>583.4166666666664</v>
      </c>
      <c r="R113" s="1"/>
    </row>
    <row r="114" spans="1:18" s="1" customFormat="1" ht="16.2" thickBot="1" x14ac:dyDescent="0.35">
      <c r="A114" s="36" t="s">
        <v>133</v>
      </c>
      <c r="B114" s="26">
        <v>0</v>
      </c>
      <c r="C114" s="22">
        <v>0</v>
      </c>
      <c r="D114" s="26">
        <v>0</v>
      </c>
      <c r="E114" s="22">
        <v>0</v>
      </c>
      <c r="F114" s="26">
        <v>0</v>
      </c>
      <c r="G114" s="22">
        <v>0</v>
      </c>
      <c r="H114" s="26">
        <v>0</v>
      </c>
      <c r="I114" s="22">
        <v>0</v>
      </c>
      <c r="J114" s="26">
        <v>0</v>
      </c>
      <c r="K114" s="22">
        <v>28.3555555555556</v>
      </c>
      <c r="L114" s="26">
        <v>28.094444444444399</v>
      </c>
      <c r="M114" s="22">
        <v>27.161111111111101</v>
      </c>
      <c r="N114" s="29">
        <v>28.9166666666667</v>
      </c>
      <c r="O114" s="5">
        <v>0</v>
      </c>
      <c r="P114" s="28">
        <v>0</v>
      </c>
      <c r="Q114" s="17">
        <f t="shared" si="1"/>
        <v>112.5277777777778</v>
      </c>
    </row>
    <row r="115" spans="1:18" ht="16.2" thickBot="1" x14ac:dyDescent="0.35">
      <c r="A115" s="10" t="s">
        <v>3</v>
      </c>
      <c r="B115" s="27">
        <f>SUM(B2:B114)</f>
        <v>7067.455555555558</v>
      </c>
      <c r="C115" s="27">
        <f t="shared" ref="C115:O115" si="2">SUM(C2:C114)</f>
        <v>6858.3666666666641</v>
      </c>
      <c r="D115" s="27">
        <f t="shared" si="2"/>
        <v>6856.9555555555526</v>
      </c>
      <c r="E115" s="27">
        <f t="shared" si="2"/>
        <v>6713.5111111111119</v>
      </c>
      <c r="F115" s="27">
        <f t="shared" si="2"/>
        <v>6703.3833333333359</v>
      </c>
      <c r="G115" s="27">
        <f t="shared" si="2"/>
        <v>6884.6333333333314</v>
      </c>
      <c r="H115" s="27">
        <f t="shared" si="2"/>
        <v>6816.2055555555562</v>
      </c>
      <c r="I115" s="27">
        <f t="shared" si="2"/>
        <v>6135.5222222222228</v>
      </c>
      <c r="J115" s="27">
        <f t="shared" si="2"/>
        <v>5728.9722222222217</v>
      </c>
      <c r="K115" s="27">
        <f t="shared" si="2"/>
        <v>5016.2777777777792</v>
      </c>
      <c r="L115" s="27">
        <f t="shared" si="2"/>
        <v>4228.1277777777759</v>
      </c>
      <c r="M115" s="27">
        <f t="shared" si="2"/>
        <v>3844.7277777777781</v>
      </c>
      <c r="N115" s="13">
        <f t="shared" si="2"/>
        <v>3258.5666666666657</v>
      </c>
      <c r="O115" s="27">
        <f t="shared" si="2"/>
        <v>995.71666666666647</v>
      </c>
      <c r="P115" s="13">
        <f>SUM(P2:P114)</f>
        <v>9635.50555555555</v>
      </c>
      <c r="Q115" s="10">
        <f>SUM(Q2:Q114)</f>
        <v>77108.422222222289</v>
      </c>
    </row>
    <row r="116" spans="1:18" x14ac:dyDescent="0.3">
      <c r="A116" s="49" t="s">
        <v>5</v>
      </c>
    </row>
  </sheetData>
  <sortState xmlns:xlrd2="http://schemas.microsoft.com/office/spreadsheetml/2017/richdata2" ref="A2:Q110">
    <sortCondition ref="A2:A110"/>
  </sortState>
  <pageMargins left="0.25" right="0.25" top="0.75" bottom="0.75" header="0.3" footer="0.3"/>
  <pageSetup paperSize="8" orientation="landscape" r:id="rId1"/>
  <headerFooter>
    <oddHeader>&amp;C&amp;"-,Bold"&amp;14Average Daily Membership by District and State Totals, School Year 2017-18</oddHeader>
    <oddFooter>&amp;LCompiler: USBE/Finance
Source: UTREx Year-end Data Submission, 2017-18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District</vt:lpstr>
      <vt:lpstr>Charter</vt:lpstr>
      <vt:lpstr>Charter!Print_Titles</vt:lpstr>
      <vt:lpstr>District!Print_Titles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USBE Average Daily Membership, by District and Charter LEA, School Year 2018-19</dc:title>
  <dc:creator>Emily Eyre</dc:creator>
  <cp:lastModifiedBy>McIlvenna, Malia</cp:lastModifiedBy>
  <dcterms:created xsi:type="dcterms:W3CDTF">2010-07-16T14:52:35Z</dcterms:created>
  <dcterms:modified xsi:type="dcterms:W3CDTF">2019-09-25T14:50:17Z</dcterms:modified>
</cp:coreProperties>
</file>