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ime\Data Request\Staff\"/>
    </mc:Choice>
  </mc:AlternateContent>
  <bookViews>
    <workbookView xWindow="3510" yWindow="0" windowWidth="41040" windowHeight="16485"/>
  </bookViews>
  <sheets>
    <sheet name="District" sheetId="8" r:id="rId1"/>
    <sheet name="Charter" sheetId="9" r:id="rId2"/>
  </sheets>
  <definedNames>
    <definedName name="_xlnm.Print_Titles" localSheetId="1">Charter!$1:$2</definedName>
    <definedName name="_xlnm.Print_Titles" localSheetId="0">District!$1:$2</definedName>
  </definedNames>
  <calcPr calcId="162913" calcMode="manual"/>
</workbook>
</file>

<file path=xl/calcChain.xml><?xml version="1.0" encoding="utf-8"?>
<calcChain xmlns="http://schemas.openxmlformats.org/spreadsheetml/2006/main">
  <c r="C45" i="8" l="1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B45" i="8"/>
  <c r="B115" i="9" l="1"/>
  <c r="C115" i="9" l="1"/>
  <c r="D115" i="9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C44" i="8"/>
  <c r="C47" i="8" s="1"/>
  <c r="D44" i="8"/>
  <c r="D47" i="8" s="1"/>
  <c r="E44" i="8"/>
  <c r="E47" i="8" s="1"/>
  <c r="F44" i="8"/>
  <c r="F47" i="8" s="1"/>
  <c r="G44" i="8"/>
  <c r="G47" i="8" s="1"/>
  <c r="H44" i="8"/>
  <c r="H47" i="8" s="1"/>
  <c r="I44" i="8"/>
  <c r="I47" i="8" s="1"/>
  <c r="J44" i="8"/>
  <c r="J47" i="8" s="1"/>
  <c r="K44" i="8"/>
  <c r="K47" i="8" s="1"/>
  <c r="L44" i="8"/>
  <c r="L47" i="8" s="1"/>
  <c r="M44" i="8"/>
  <c r="M47" i="8" s="1"/>
  <c r="N44" i="8"/>
  <c r="N47" i="8" s="1"/>
  <c r="O44" i="8"/>
  <c r="O47" i="8" s="1"/>
  <c r="P44" i="8"/>
  <c r="P47" i="8" s="1"/>
  <c r="Q44" i="8"/>
  <c r="Q47" i="8" s="1"/>
  <c r="B44" i="8"/>
  <c r="B47" i="8" s="1"/>
</calcChain>
</file>

<file path=xl/sharedStrings.xml><?xml version="1.0" encoding="utf-8"?>
<sst xmlns="http://schemas.openxmlformats.org/spreadsheetml/2006/main" count="202" uniqueCount="182">
  <si>
    <t>Districts</t>
  </si>
  <si>
    <t>Charters</t>
  </si>
  <si>
    <t>Total</t>
  </si>
  <si>
    <t>Self-Cont.</t>
  </si>
  <si>
    <t>Resource</t>
  </si>
  <si>
    <t>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</si>
  <si>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</si>
  <si>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</si>
  <si>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</si>
  <si>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</si>
  <si>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</si>
  <si>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</si>
  <si>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</si>
  <si>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</si>
  <si>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</si>
  <si>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</si>
  <si>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</si>
  <si>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</si>
  <si>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+ SC</t>
  </si>
  <si>
    <t>District Subtotal</t>
  </si>
  <si>
    <t>Utah Schools For Deaf &amp; Blind</t>
  </si>
  <si>
    <t>Charter Subtotal</t>
  </si>
  <si>
    <t>State Total</t>
  </si>
  <si>
    <t>Regular Membership</t>
  </si>
  <si>
    <t>Special Education</t>
  </si>
  <si>
    <t>Resource*</t>
  </si>
  <si>
    <t>*Resource membership is not included in total membership.</t>
  </si>
  <si>
    <t>For those having difficulty reading this table with a text to speech reader, please contact the Data and Statistics department at the Utah State Board of Education for text to speech friendly version. 801-538-7947.</t>
  </si>
  <si>
    <t>ALPINE DISTRICT</t>
  </si>
  <si>
    <t>BEAVER DISTRICT</t>
  </si>
  <si>
    <t>BOX ELDER DISTRICT</t>
  </si>
  <si>
    <t>CACHE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</si>
  <si>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</si>
  <si>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</si>
  <si>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</si>
  <si>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</si>
  <si>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</si>
  <si>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</si>
  <si>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</si>
  <si>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</si>
  <si>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</si>
  <si>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</si>
  <si>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</si>
  <si>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</si>
  <si>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MILLARD DISTRICT</t>
  </si>
  <si>
    <t>MORGAN DISTRICT</t>
  </si>
  <si>
    <t>NEBO DISTRICT</t>
  </si>
  <si>
    <t>NORTH SANPETE DISTRICT</t>
  </si>
  <si>
    <t>NORTH SUMMIT DISTRICT</t>
  </si>
  <si>
    <t>PARK CITY DISTRICT</t>
  </si>
  <si>
    <t>PIUTE DISTRICT</t>
  </si>
  <si>
    <t>RICH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</si>
  <si>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</si>
  <si>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</si>
  <si>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</si>
  <si>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</si>
  <si>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</si>
  <si>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</si>
  <si>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</si>
  <si>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</si>
  <si>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</si>
  <si>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</si>
  <si>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</si>
  <si>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SALT LAKE DISTRICT</t>
  </si>
  <si>
    <t>OGDEN CITY DISTRICT</t>
  </si>
  <si>
    <t>PROVO DISTRICT</t>
  </si>
  <si>
    <t>LOGAN CITY DISTRICT</t>
  </si>
  <si>
    <t>MURRAY DISTRICT</t>
  </si>
  <si>
    <t>CANYONS DISTRICT</t>
  </si>
  <si>
    <t>OGDEN PREPARATORY ACADEMY</t>
  </si>
  <si>
    <t>AMERICAN PREPARATORY ACADEMY</t>
  </si>
  <si>
    <t>WALDEN SCHOOL OF LIBERAL ARTS</t>
  </si>
  <si>
    <t>FREEDOM PREPARATORY ACADEMY</t>
  </si>
  <si>
    <t>ACADEMY FOR MATH ENGINEERING &amp; SCIENCE (AMES)</t>
  </si>
  <si>
    <t>PINNACLE CANYON ACADEMY</t>
  </si>
  <si>
    <t>CITY ACADEMY</t>
  </si>
  <si>
    <t>SOLDIER HOLLOW CHARTER SCHOOL</t>
  </si>
  <si>
    <t>TUACAHN HIGH SCHOOL FOR THE PERFORMING ARTS</t>
  </si>
  <si>
    <t>UINTAH RIVER HIGH</t>
  </si>
  <si>
    <t>JOHN HANCOCK CHARTER SCHOOL</t>
  </si>
  <si>
    <t>THOMAS EDISON</t>
  </si>
  <si>
    <t>TIMPANOGOS ACADEMY</t>
  </si>
  <si>
    <t>SALT LAKE ARTS ACADEMY</t>
  </si>
  <si>
    <t>FAST FORWARD HIGH</t>
  </si>
  <si>
    <t>NO UT ACAD FOR MATH ENGINEERING &amp; SCIENCE (NUAMES)</t>
  </si>
  <si>
    <t>RANCHES ACADEMY</t>
  </si>
  <si>
    <t>DAVINCI ACADEMY</t>
  </si>
  <si>
    <t>SUMMIT ACADEMY</t>
  </si>
  <si>
    <t>ITINERIS EARLY COLLEGE HIGH</t>
  </si>
  <si>
    <t>NORTH DAVIS PREPARATORY ACADEMY</t>
  </si>
  <si>
    <t>MOAB CHARTER SCHOOL</t>
  </si>
  <si>
    <t>EAST HOLLYWOOD HIGH</t>
  </si>
  <si>
    <t>SUCCESS ACADEMY</t>
  </si>
  <si>
    <t>UTAH COUNTY ACADEMY OF SCIENCE (UCAS)</t>
  </si>
  <si>
    <t>LINCOLN ACADEMY</t>
  </si>
  <si>
    <t>BEEHIVE SCIENCE &amp; TECHNOLOGY ACADEMY (BSTA)</t>
  </si>
  <si>
    <t>WASATCH PEAK ACADEMY</t>
  </si>
  <si>
    <t>NORTH STAR ACADEMY</t>
  </si>
  <si>
    <t>REAGAN ACADEMY</t>
  </si>
  <si>
    <t>AMERICAN LEADERSHIP ACADEMY</t>
  </si>
  <si>
    <t>NAVIGATOR POINTE ACADEMY</t>
  </si>
  <si>
    <t>ODYSSEY CHARTER SCHOOL</t>
  </si>
  <si>
    <t>INTECH COLLEGIATE HIGH SCHOOL</t>
  </si>
  <si>
    <t>ENTHEOS ACADEMY</t>
  </si>
  <si>
    <t>LAKEVIEW ACADEMY</t>
  </si>
  <si>
    <t>LEGACY PREPARATORY ACADEMY</t>
  </si>
  <si>
    <t>MONTICELLO ACADEMY</t>
  </si>
  <si>
    <t>MOUNTAINVILLE ACADEMY</t>
  </si>
  <si>
    <t>PARADIGM HIGH SCHOOL</t>
  </si>
  <si>
    <t>RENAISSANCE ACADEMY</t>
  </si>
  <si>
    <t>CHANNING HALL</t>
  </si>
  <si>
    <t>SPECTRUM ACADEMY</t>
  </si>
  <si>
    <t>SYRACUSE ARTS ACADEMY</t>
  </si>
  <si>
    <t>GEORGE WASHINGTON ACADEMY</t>
  </si>
  <si>
    <t>NOAH WEBSTER ACADEMY</t>
  </si>
  <si>
    <t>SALT LAKE SCHOOL FOR THE PERFORMING ARTS</t>
  </si>
  <si>
    <t>OPEN CLASSROOM</t>
  </si>
  <si>
    <t>CANYON RIM ACADEMY</t>
  </si>
  <si>
    <t>GUADALUPE SCHOOL</t>
  </si>
  <si>
    <t>KARL G MAESER PREPARATORY ACADEMY</t>
  </si>
  <si>
    <t>CS LEWIS ACADEMY</t>
  </si>
  <si>
    <t>DUAL IMMERSION ACADEMY</t>
  </si>
  <si>
    <t>EDITH BOWEN LABORATORY SCHOOL</t>
  </si>
  <si>
    <t>GATEWAY PREPARATORY ACADEMY</t>
  </si>
  <si>
    <t>MERIT COLLEGE PREPARATORY ACADEMY</t>
  </si>
  <si>
    <t>PROVIDENCE HALL</t>
  </si>
  <si>
    <t>QUEST ACADEMY</t>
  </si>
  <si>
    <t>ROCKWELL CHARTER HIGH SCHOOL</t>
  </si>
  <si>
    <t>VENTURE ACADEMY</t>
  </si>
  <si>
    <t>SALT LAKE CENTER FOR SCIENCE EDUCATION</t>
  </si>
  <si>
    <t>UTAH VIRTUAL ACADEMY</t>
  </si>
  <si>
    <t>EARLY LIGHT ACADEMY AT DAYBREAK</t>
  </si>
  <si>
    <t>EXCELSIOR ACADEMY</t>
  </si>
  <si>
    <t>HAWTHORN ACADEMY</t>
  </si>
  <si>
    <t>MOUNTAIN HEIGHTS ACADEMY</t>
  </si>
  <si>
    <t>JEFFERSON ACADEMY</t>
  </si>
  <si>
    <t>VISTA AT ENTRADA SCHOOL OF PERFORMING ARTS AND TECHNOLOGY</t>
  </si>
  <si>
    <t>BEAR RIVER CHARTER SCHOOL</t>
  </si>
  <si>
    <t>MARIA MONTESSORI ACADEMY</t>
  </si>
  <si>
    <t>CANYON GROVE ACADEMY</t>
  </si>
  <si>
    <t>WEILENMANN SCHOOL OF DISCOVERY</t>
  </si>
  <si>
    <t>SUMMIT ACADEMY HIGH SCHOOL</t>
  </si>
  <si>
    <t>GOOD FOUNDATIONS ACADEMY</t>
  </si>
  <si>
    <t>UTAH CONNECTIONS ACADEMY</t>
  </si>
  <si>
    <t>ENDEAVOR HALL</t>
  </si>
  <si>
    <t>HIGHMARK CHARTER SCHOOL</t>
  </si>
  <si>
    <t>PROMONTORY SCHOOL OF EXPEDITIONARY LEARNING</t>
  </si>
  <si>
    <t>PACIFIC HERITAGE ACADEMY</t>
  </si>
  <si>
    <t>VALLEY ACADEMY</t>
  </si>
  <si>
    <t>PIONEER HIGH SCHOOL FOR THE PERFORMING ARTS</t>
  </si>
  <si>
    <t>UTAH INTERNATIONAL CHARTER SCHOOL</t>
  </si>
  <si>
    <t>ESPERANZA SCHOOL</t>
  </si>
  <si>
    <t>LEADERSHIP LEARNING ACADEMY</t>
  </si>
  <si>
    <t>MANA ACADEMY CHARTER SCHOOL</t>
  </si>
  <si>
    <t>VOYAGE ACADEMY</t>
  </si>
  <si>
    <t>WEBER STATE UNIVERSITY CHARTER ACADEMY</t>
  </si>
  <si>
    <t>WINTER SPORTS SCHOOL</t>
  </si>
  <si>
    <t>UTAH CAREER PATH HIGH SCHOOL</t>
  </si>
  <si>
    <t>AMERICAN INTERNATIONAL SCHOOL OF UTAH</t>
  </si>
  <si>
    <t>ASCENT ACADEMIES OF UTAH</t>
  </si>
  <si>
    <t>DIXIE MONTESSORI ACADEMY</t>
  </si>
  <si>
    <t>MOUNTAIN WEST MONTESSORI ACADEMY</t>
  </si>
  <si>
    <t>SCHOLAR ACADEMY</t>
  </si>
  <si>
    <t>GREENWOOD CHARTER SCHOOL</t>
  </si>
  <si>
    <t>TERRA ACADEMY</t>
  </si>
  <si>
    <t>LUMEN SCHOLAR INSTITUTE</t>
  </si>
  <si>
    <t>VANGUARD ACADEMY</t>
  </si>
  <si>
    <t>UTAH MILITARY ACADEMY</t>
  </si>
  <si>
    <t>ROOTS CHARTER HIGH SCHOOL</t>
  </si>
  <si>
    <t>ATHENIAN eACADEMY</t>
  </si>
  <si>
    <t>WASATCH WALDORF CHARTER SCHOOL</t>
  </si>
  <si>
    <t>FRANKLIN DISCOVERY ACADEMY</t>
  </si>
  <si>
    <t>WALLACE STEGNER ACADEMY</t>
  </si>
  <si>
    <t>AMERICAN ACADEMY OF INNOVATION</t>
  </si>
  <si>
    <t>ATHLOS ACADEMY OF UTAH</t>
  </si>
  <si>
    <t>CHARTER SCHOOLS</t>
  </si>
  <si>
    <t>BONNEVILLE ACADEMY</t>
  </si>
  <si>
    <t>LEADERSHIP ACADEMY OF UTAH</t>
  </si>
  <si>
    <t>REAL SALT LAKE ACADEMY HIGH SCHOOL</t>
  </si>
  <si>
    <t>ST. GEORGE ACADEMY</t>
  </si>
  <si>
    <t>THE CENTER FOR CREATIVITY, INNOVATION, &amp; DISCOVERY</t>
  </si>
  <si>
    <t>TREESIDE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</si>
</sst>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</font>
    <font>
      <sz val="10"/>
      <name val="MS Sans Serif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0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4" fontId="2" fillId="0" borderId="0" applyFont="0" applyFill="0" applyBorder="0" applyAlignment="0" applyProtection="0"/>
    <xf numFmtId="164" fontId="21" fillId="0" borderId="0"/>
    <xf numFmtId="40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164" fontId="23" fillId="0" borderId="0"/>
    <xf numFmtId="0" fontId="2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25" fillId="0" borderId="0" xfId="0" applyFont="1"/>
    <xf numFmtId="4" fontId="25" fillId="0" borderId="0" xfId="0" applyNumberFormat="1" applyFont="1" applyBorder="1"/>
    <xf numFmtId="4" fontId="25" fillId="0" borderId="10" xfId="0" applyNumberFormat="1" applyFont="1" applyBorder="1"/>
    <xf numFmtId="2" fontId="25" fillId="0" borderId="0" xfId="0" applyNumberFormat="1" applyFont="1"/>
    <xf numFmtId="2" fontId="27" fillId="0" borderId="0" xfId="0" applyNumberFormat="1" applyFont="1"/>
    <xf numFmtId="4" fontId="25" fillId="0" borderId="14" xfId="0" applyNumberFormat="1" applyFont="1" applyBorder="1" applyAlignment="1">
      <alignment wrapText="1"/>
    </xf>
    <xf numFmtId="4" fontId="25" fillId="0" borderId="11" xfId="0" applyNumberFormat="1" applyFont="1" applyBorder="1"/>
    <xf numFmtId="4" fontId="26" fillId="33" borderId="15" xfId="0" applyNumberFormat="1" applyFont="1" applyFill="1" applyBorder="1" applyAlignment="1">
      <alignment wrapText="1"/>
    </xf>
    <xf numFmtId="4" fontId="26" fillId="33" borderId="17" xfId="0" applyNumberFormat="1" applyFont="1" applyFill="1" applyBorder="1" applyAlignment="1">
      <alignment wrapText="1"/>
    </xf>
    <xf numFmtId="4" fontId="26" fillId="33" borderId="18" xfId="0" applyNumberFormat="1" applyFont="1" applyFill="1" applyBorder="1" applyAlignment="1">
      <alignment wrapText="1"/>
    </xf>
    <xf numFmtId="4" fontId="26" fillId="33" borderId="19" xfId="0" applyNumberFormat="1" applyFont="1" applyFill="1" applyBorder="1" applyAlignment="1">
      <alignment wrapText="1"/>
    </xf>
    <xf numFmtId="4" fontId="25" fillId="0" borderId="13" xfId="0" applyNumberFormat="1" applyFont="1" applyBorder="1"/>
    <xf numFmtId="4" fontId="30" fillId="0" borderId="0" xfId="0" applyNumberFormat="1" applyFont="1" applyBorder="1"/>
    <xf numFmtId="4" fontId="25" fillId="0" borderId="20" xfId="0" applyNumberFormat="1" applyFont="1" applyBorder="1"/>
    <xf numFmtId="4" fontId="30" fillId="0" borderId="13" xfId="0" applyNumberFormat="1" applyFont="1" applyBorder="1"/>
    <xf numFmtId="0" fontId="26" fillId="33" borderId="15" xfId="0" applyFont="1" applyFill="1" applyBorder="1"/>
    <xf numFmtId="2" fontId="29" fillId="33" borderId="18" xfId="0" applyNumberFormat="1" applyFont="1" applyFill="1" applyBorder="1" applyAlignment="1">
      <alignment horizontal="center" vertical="center"/>
    </xf>
    <xf numFmtId="2" fontId="26" fillId="33" borderId="22" xfId="0" applyNumberFormat="1" applyFont="1" applyFill="1" applyBorder="1" applyAlignment="1">
      <alignment horizontal="center" vertical="center"/>
    </xf>
    <xf numFmtId="2" fontId="24" fillId="33" borderId="15" xfId="0" applyNumberFormat="1" applyFont="1" applyFill="1" applyBorder="1" applyAlignment="1">
      <alignment horizontal="center" vertical="center"/>
    </xf>
    <xf numFmtId="2" fontId="24" fillId="33" borderId="23" xfId="0" applyNumberFormat="1" applyFont="1" applyFill="1" applyBorder="1" applyAlignment="1">
      <alignment horizontal="center" vertical="center"/>
    </xf>
    <xf numFmtId="4" fontId="25" fillId="0" borderId="24" xfId="0" applyNumberFormat="1" applyFont="1" applyBorder="1"/>
    <xf numFmtId="4" fontId="25" fillId="0" borderId="25" xfId="0" applyNumberFormat="1" applyFont="1" applyBorder="1"/>
    <xf numFmtId="4" fontId="25" fillId="0" borderId="12" xfId="0" applyNumberFormat="1" applyFont="1" applyBorder="1"/>
    <xf numFmtId="4" fontId="25" fillId="0" borderId="27" xfId="0" applyNumberFormat="1" applyFont="1" applyBorder="1"/>
    <xf numFmtId="2" fontId="24" fillId="33" borderId="27" xfId="0" applyNumberFormat="1" applyFont="1" applyFill="1" applyBorder="1" applyAlignment="1">
      <alignment horizontal="center" vertical="center"/>
    </xf>
    <xf numFmtId="2" fontId="24" fillId="33" borderId="28" xfId="0" applyNumberFormat="1" applyFont="1" applyFill="1" applyBorder="1" applyAlignment="1">
      <alignment horizontal="center" vertical="center"/>
    </xf>
    <xf numFmtId="2" fontId="24" fillId="33" borderId="26" xfId="0" applyNumberFormat="1" applyFont="1" applyFill="1" applyBorder="1" applyAlignment="1">
      <alignment horizontal="center" vertical="center"/>
    </xf>
    <xf numFmtId="2" fontId="24" fillId="33" borderId="25" xfId="0" applyNumberFormat="1" applyFont="1" applyFill="1" applyBorder="1" applyAlignment="1">
      <alignment horizontal="center" vertical="center"/>
    </xf>
    <xf numFmtId="2" fontId="24" fillId="33" borderId="29" xfId="0" applyNumberFormat="1" applyFont="1" applyFill="1" applyBorder="1" applyAlignment="1">
      <alignment horizontal="center" vertical="center"/>
    </xf>
    <xf numFmtId="4" fontId="25" fillId="0" borderId="16" xfId="0" applyNumberFormat="1" applyFont="1" applyBorder="1"/>
    <xf numFmtId="4" fontId="25" fillId="0" borderId="15" xfId="0" applyNumberFormat="1" applyFont="1" applyBorder="1"/>
    <xf numFmtId="4" fontId="25" fillId="0" borderId="0" xfId="0" applyNumberFormat="1" applyFont="1"/>
    <xf numFmtId="4" fontId="26" fillId="33" borderId="21" xfId="0" applyNumberFormat="1" applyFont="1" applyFill="1" applyBorder="1" applyAlignment="1">
      <alignment wrapText="1"/>
    </xf>
    <xf numFmtId="4" fontId="28" fillId="0" borderId="0" xfId="0" applyNumberFormat="1" applyFont="1" applyBorder="1"/>
    <xf numFmtId="4" fontId="25" fillId="0" borderId="14" xfId="0" applyNumberFormat="1" applyFont="1" applyBorder="1"/>
    <xf numFmtId="4" fontId="24" fillId="33" borderId="25" xfId="0" applyNumberFormat="1" applyFont="1" applyFill="1" applyBorder="1" applyAlignment="1">
      <alignment horizontal="center" vertical="center"/>
    </xf>
    <xf numFmtId="4" fontId="24" fillId="33" borderId="28" xfId="0" applyNumberFormat="1" applyFont="1" applyFill="1" applyBorder="1" applyAlignment="1">
      <alignment horizontal="center" vertical="center"/>
    </xf>
    <xf numFmtId="4" fontId="24" fillId="33" borderId="30" xfId="0" applyNumberFormat="1" applyFont="1" applyFill="1" applyBorder="1" applyAlignment="1">
      <alignment horizontal="center" vertical="center"/>
    </xf>
    <xf numFmtId="4" fontId="24" fillId="33" borderId="26" xfId="0" applyNumberFormat="1" applyFont="1" applyFill="1" applyBorder="1" applyAlignment="1">
      <alignment horizontal="center" vertical="center"/>
    </xf>
    <xf numFmtId="4" fontId="24" fillId="33" borderId="19" xfId="0" applyNumberFormat="1" applyFont="1" applyFill="1" applyBorder="1" applyAlignment="1">
      <alignment horizontal="center" vertical="center"/>
    </xf>
    <xf numFmtId="4" fontId="24" fillId="33" borderId="15" xfId="0" applyNumberFormat="1" applyFont="1" applyFill="1" applyBorder="1" applyAlignment="1">
      <alignment horizontal="center" vertical="center"/>
    </xf>
    <xf numFmtId="4" fontId="24" fillId="33" borderId="23" xfId="0" applyNumberFormat="1" applyFont="1" applyFill="1" applyBorder="1" applyAlignment="1">
      <alignment horizontal="center" vertical="center"/>
    </xf>
    <xf numFmtId="4" fontId="26" fillId="34" borderId="14" xfId="0" applyNumberFormat="1" applyFont="1" applyFill="1" applyBorder="1"/>
    <xf numFmtId="4" fontId="26" fillId="34" borderId="23" xfId="0" applyNumberFormat="1" applyFont="1" applyFill="1" applyBorder="1"/>
    <xf numFmtId="0" fontId="26" fillId="33" borderId="15" xfId="0" applyFont="1" applyFill="1" applyBorder="1" applyAlignment="1">
      <alignment wrapText="1"/>
    </xf>
    <xf numFmtId="0" fontId="31" fillId="35" borderId="15" xfId="0" applyFont="1" applyFill="1" applyBorder="1"/>
    <xf numFmtId="0" fontId="25" fillId="0" borderId="20" xfId="0" applyFont="1" applyBorder="1"/>
    <xf numFmtId="0" fontId="25" fillId="0" borderId="34" xfId="0" applyFont="1" applyBorder="1"/>
    <xf numFmtId="0" fontId="0" fillId="0" borderId="0" xfId="0" applyBorder="1"/>
    <xf numFmtId="4" fontId="26" fillId="33" borderId="15" xfId="0" applyNumberFormat="1" applyFont="1" applyFill="1" applyBorder="1" applyAlignment="1">
      <alignment horizontal="center" vertical="center"/>
    </xf>
    <xf numFmtId="0" fontId="25" fillId="0" borderId="22" xfId="0" applyFont="1" applyBorder="1" applyAlignment="1">
      <alignment wrapText="1"/>
    </xf>
    <xf numFmtId="0" fontId="25" fillId="0" borderId="20" xfId="0" applyFont="1" applyBorder="1" applyAlignment="1">
      <alignment wrapText="1"/>
    </xf>
    <xf numFmtId="0" fontId="0" fillId="0" borderId="0" xfId="0" applyFont="1"/>
    <xf numFmtId="0" fontId="25" fillId="0" borderId="20" xfId="0" applyFont="1" applyBorder="1" applyAlignment="1"/>
    <xf numFmtId="2" fontId="26" fillId="33" borderId="31" xfId="0" applyNumberFormat="1" applyFont="1" applyFill="1" applyBorder="1" applyAlignment="1">
      <alignment horizontal="center" vertical="center"/>
    </xf>
    <xf numFmtId="2" fontId="26" fillId="33" borderId="21" xfId="0" applyNumberFormat="1" applyFont="1" applyFill="1" applyBorder="1" applyAlignment="1">
      <alignment horizontal="center" vertical="center"/>
    </xf>
    <xf numFmtId="2" fontId="26" fillId="33" borderId="18" xfId="0" applyNumberFormat="1" applyFont="1" applyFill="1" applyBorder="1" applyAlignment="1">
      <alignment horizontal="center" vertical="center"/>
    </xf>
    <xf numFmtId="4" fontId="26" fillId="33" borderId="32" xfId="0" applyNumberFormat="1" applyFont="1" applyFill="1" applyBorder="1" applyAlignment="1">
      <alignment horizontal="center" vertical="center"/>
    </xf>
    <xf numFmtId="4" fontId="26" fillId="33" borderId="33" xfId="0" applyNumberFormat="1" applyFont="1" applyFill="1" applyBorder="1" applyAlignment="1">
      <alignment horizontal="center" vertical="center"/>
    </xf>
    <xf numFmtId="4" fontId="26" fillId="33" borderId="31" xfId="0" applyNumberFormat="1" applyFont="1" applyFill="1" applyBorder="1" applyAlignment="1" applyProtection="1">
      <alignment horizontal="center" vertical="center"/>
      <protection hidden="1"/>
    </xf>
    <xf numFmtId="4" fontId="26" fillId="33" borderId="21" xfId="0" applyNumberFormat="1" applyFont="1" applyFill="1" applyBorder="1" applyAlignment="1" applyProtection="1">
      <alignment horizontal="center" vertical="center"/>
      <protection hidden="1"/>
    </xf>
    <xf numFmtId="4" fontId="26" fillId="33" borderId="18" xfId="0" applyNumberFormat="1" applyFont="1" applyFill="1" applyBorder="1" applyAlignment="1" applyProtection="1">
      <alignment horizontal="center" vertical="center"/>
      <protection hidden="1"/>
    </xf>
    <xf numFmtId="43" fontId="0" fillId="0" borderId="0" xfId="85" applyFont="1"/>
  </cellXfs>
  <cellStyles count="8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85" builtinId="3"/>
    <cellStyle name="Comma 2" xfId="2"/>
    <cellStyle name="Comma 2 2" xfId="45"/>
    <cellStyle name="Comma 3" xfId="46"/>
    <cellStyle name="Comma 4" xfId="51"/>
    <cellStyle name="Comma 4 2" xfId="83"/>
    <cellStyle name="Comma 5" xfId="81"/>
    <cellStyle name="Currency [0] 2" xfId="53"/>
    <cellStyle name="Currency 10" xfId="60"/>
    <cellStyle name="Currency 11" xfId="63"/>
    <cellStyle name="Currency 12" xfId="64"/>
    <cellStyle name="Currency 13" xfId="65"/>
    <cellStyle name="Currency 14" xfId="66"/>
    <cellStyle name="Currency 15" xfId="67"/>
    <cellStyle name="Currency 16" xfId="68"/>
    <cellStyle name="Currency 17" xfId="69"/>
    <cellStyle name="Currency 18" xfId="70"/>
    <cellStyle name="Currency 19" xfId="71"/>
    <cellStyle name="Currency 2" xfId="49"/>
    <cellStyle name="Currency 20" xfId="72"/>
    <cellStyle name="Currency 21" xfId="73"/>
    <cellStyle name="Currency 22" xfId="74"/>
    <cellStyle name="Currency 23" xfId="75"/>
    <cellStyle name="Currency 24" xfId="76"/>
    <cellStyle name="Currency 25" xfId="77"/>
    <cellStyle name="Currency 26" xfId="78"/>
    <cellStyle name="Currency 27" xfId="82"/>
    <cellStyle name="Currency 28" xfId="84"/>
    <cellStyle name="Currency 3" xfId="52"/>
    <cellStyle name="Currency 4" xfId="57"/>
    <cellStyle name="Currency 5" xfId="59"/>
    <cellStyle name="Currency 6" xfId="58"/>
    <cellStyle name="Currency 7" xfId="62"/>
    <cellStyle name="Currency 8" xfId="56"/>
    <cellStyle name="Currency 9" xfId="6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4"/>
    <cellStyle name="Normal 2 3" xfId="54"/>
    <cellStyle name="Normal 3" xfId="48"/>
    <cellStyle name="Normal 4" xfId="47"/>
    <cellStyle name="Normal 4 2" xfId="80"/>
    <cellStyle name="Normal 5" xfId="50"/>
    <cellStyle name="Normal 5 2" xfId="79"/>
    <cellStyle name="Note" xfId="17" builtinId="10" customBuiltin="1"/>
    <cellStyle name="Output" xfId="12" builtinId="21" customBuiltin="1"/>
    <cellStyle name="Percent 2" xfId="5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Layout" zoomScaleNormal="90" workbookViewId="0">
      <selection activeCell="A3" sqref="A3"/>
    </sheetView>
  </sheetViews>
  <sheetFormatPr defaultRowHeight="15.75" x14ac:dyDescent="0.25"/>
  <cols>
    <col min="1" max="1" width="29.5703125" style="4" customWidth="1"/>
    <col min="2" max="14" width="10.140625" style="7" bestFit="1" customWidth="1"/>
    <col min="15" max="15" width="10.42578125" style="7" bestFit="1" customWidth="1"/>
    <col min="16" max="16" width="11" style="8" customWidth="1"/>
    <col min="17" max="17" width="11.28515625" style="7" bestFit="1" customWidth="1"/>
  </cols>
  <sheetData>
    <row r="1" spans="1:20" s="1" customFormat="1" ht="15.75" customHeight="1" thickBot="1" x14ac:dyDescent="0.3">
      <c r="A1" s="49" t="s">
        <v>27</v>
      </c>
      <c r="B1" s="58" t="s">
        <v>23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59" t="s">
        <v>24</v>
      </c>
      <c r="P1" s="60"/>
      <c r="Q1" s="21" t="s">
        <v>2</v>
      </c>
    </row>
    <row r="2" spans="1:20" ht="15.75" customHeight="1" thickBot="1" x14ac:dyDescent="0.3">
      <c r="A2" s="19" t="s">
        <v>0</v>
      </c>
      <c r="B2" s="28" t="s">
        <v>5</v>
      </c>
      <c r="C2" s="29" t="s">
        <v>6</v>
      </c>
      <c r="D2" s="30" t="s">
        <v>7</v>
      </c>
      <c r="E2" s="31" t="s">
        <v>8</v>
      </c>
      <c r="F2" s="29" t="s">
        <v>9</v>
      </c>
      <c r="G2" s="30" t="s">
        <v>10</v>
      </c>
      <c r="H2" s="31" t="s">
        <v>11</v>
      </c>
      <c r="I2" s="29" t="s">
        <v>12</v>
      </c>
      <c r="J2" s="30" t="s">
        <v>13</v>
      </c>
      <c r="K2" s="31" t="s">
        <v>14</v>
      </c>
      <c r="L2" s="31" t="s">
        <v>15</v>
      </c>
      <c r="M2" s="31" t="s">
        <v>16</v>
      </c>
      <c r="N2" s="32" t="s">
        <v>17</v>
      </c>
      <c r="O2" s="23" t="s">
        <v>3</v>
      </c>
      <c r="P2" s="20" t="s">
        <v>25</v>
      </c>
      <c r="Q2" s="22" t="s">
        <v>18</v>
      </c>
    </row>
    <row r="3" spans="1:20" ht="15.75" customHeight="1" x14ac:dyDescent="0.25">
      <c r="A3" s="50" t="s">
        <v>28</v>
      </c>
      <c r="B3" s="24">
        <v>5769.6611111111115</v>
      </c>
      <c r="C3" s="5">
        <v>5934.4888888888891</v>
      </c>
      <c r="D3" s="26">
        <v>5899.7666666666664</v>
      </c>
      <c r="E3" s="6">
        <v>6008.1333333333332</v>
      </c>
      <c r="F3" s="5">
        <v>6184.1166666666668</v>
      </c>
      <c r="G3" s="26">
        <v>6192.2722222222219</v>
      </c>
      <c r="H3" s="6">
        <v>5994.7722222222219</v>
      </c>
      <c r="I3" s="5">
        <v>6058.9277777777779</v>
      </c>
      <c r="J3" s="26">
        <v>6036.6833333333334</v>
      </c>
      <c r="K3" s="6">
        <v>5900.5888888888885</v>
      </c>
      <c r="L3" s="6">
        <v>5864.65</v>
      </c>
      <c r="M3" s="6">
        <v>5781.5166666666664</v>
      </c>
      <c r="N3" s="15">
        <v>5143.1277777777777</v>
      </c>
      <c r="O3" s="24">
        <v>1510.7666666666667</v>
      </c>
      <c r="P3" s="16">
        <v>6325.75</v>
      </c>
      <c r="Q3" s="17">
        <v>78279.472222222204</v>
      </c>
      <c r="R3" s="3"/>
      <c r="S3" s="3"/>
      <c r="T3" s="66"/>
    </row>
    <row r="4" spans="1:20" ht="15.75" customHeight="1" x14ac:dyDescent="0.25">
      <c r="A4" s="50" t="s">
        <v>29</v>
      </c>
      <c r="B4" s="24">
        <v>101.14444444444445</v>
      </c>
      <c r="C4" s="5">
        <v>106.97777777777777</v>
      </c>
      <c r="D4" s="26">
        <v>127.97222222222223</v>
      </c>
      <c r="E4" s="6">
        <v>116.16666666666667</v>
      </c>
      <c r="F4" s="5">
        <v>138.9</v>
      </c>
      <c r="G4" s="26">
        <v>103.73888888888889</v>
      </c>
      <c r="H4" s="6">
        <v>110.86111111111111</v>
      </c>
      <c r="I4" s="5">
        <v>124.93333333333334</v>
      </c>
      <c r="J4" s="26">
        <v>129.81666666666666</v>
      </c>
      <c r="K4" s="6">
        <v>137.02222222222221</v>
      </c>
      <c r="L4" s="6">
        <v>114.94444444444444</v>
      </c>
      <c r="M4" s="6">
        <v>92.444444444444443</v>
      </c>
      <c r="N4" s="15">
        <v>108.93333333333334</v>
      </c>
      <c r="O4" s="24">
        <v>17.727777777777778</v>
      </c>
      <c r="P4" s="16">
        <v>200.57777777777778</v>
      </c>
      <c r="Q4" s="17">
        <v>1531.5833333333333</v>
      </c>
      <c r="R4" s="3"/>
      <c r="S4" s="3"/>
      <c r="T4" s="66"/>
    </row>
    <row r="5" spans="1:20" ht="15.75" customHeight="1" x14ac:dyDescent="0.25">
      <c r="A5" s="50" t="s">
        <v>30</v>
      </c>
      <c r="B5" s="24">
        <v>809.89444444444439</v>
      </c>
      <c r="C5" s="5">
        <v>872.65</v>
      </c>
      <c r="D5" s="26">
        <v>892.5</v>
      </c>
      <c r="E5" s="6">
        <v>930.98888888888894</v>
      </c>
      <c r="F5" s="5">
        <v>913.36111111111109</v>
      </c>
      <c r="G5" s="26">
        <v>952.25555555555559</v>
      </c>
      <c r="H5" s="6">
        <v>923.75555555555559</v>
      </c>
      <c r="I5" s="5">
        <v>853.12222222222226</v>
      </c>
      <c r="J5" s="26">
        <v>904.85555555555561</v>
      </c>
      <c r="K5" s="6">
        <v>851.99444444444441</v>
      </c>
      <c r="L5" s="6">
        <v>861.96111111111111</v>
      </c>
      <c r="M5" s="6">
        <v>797.17222222222222</v>
      </c>
      <c r="N5" s="15">
        <v>751.30555555555554</v>
      </c>
      <c r="O5" s="24">
        <v>232.60555555555555</v>
      </c>
      <c r="P5" s="16">
        <v>1114.4833333333333</v>
      </c>
      <c r="Q5" s="17">
        <v>11548.422222222222</v>
      </c>
      <c r="R5" s="3"/>
      <c r="S5" s="3"/>
      <c r="T5" s="66"/>
    </row>
    <row r="6" spans="1:20" ht="15.75" customHeight="1" x14ac:dyDescent="0.25">
      <c r="A6" s="50" t="s">
        <v>31</v>
      </c>
      <c r="B6" s="24">
        <v>1254.1944444444443</v>
      </c>
      <c r="C6" s="5">
        <v>1359.4388888888889</v>
      </c>
      <c r="D6" s="26">
        <v>1285.5555555555557</v>
      </c>
      <c r="E6" s="6">
        <v>1369.4944444444445</v>
      </c>
      <c r="F6" s="5">
        <v>1314.1277777777777</v>
      </c>
      <c r="G6" s="26">
        <v>1382.5666666666666</v>
      </c>
      <c r="H6" s="6">
        <v>1329.1111111111111</v>
      </c>
      <c r="I6" s="5">
        <v>1377.9555555555555</v>
      </c>
      <c r="J6" s="26">
        <v>1421.1333333333334</v>
      </c>
      <c r="K6" s="6">
        <v>1397.7277777777779</v>
      </c>
      <c r="L6" s="6">
        <v>1400.6055555555556</v>
      </c>
      <c r="M6" s="6">
        <v>1280.6166666666666</v>
      </c>
      <c r="N6" s="15">
        <v>1224.1888888888889</v>
      </c>
      <c r="O6" s="24">
        <v>337.44444444444446</v>
      </c>
      <c r="P6" s="16">
        <v>1803.4444444444443</v>
      </c>
      <c r="Q6" s="17">
        <v>17734.161111111112</v>
      </c>
      <c r="R6" s="3"/>
      <c r="S6" s="3"/>
      <c r="T6" s="66"/>
    </row>
    <row r="7" spans="1:20" ht="15.75" customHeight="1" x14ac:dyDescent="0.25">
      <c r="A7" s="50" t="s">
        <v>68</v>
      </c>
      <c r="B7" s="24">
        <v>2233.5055555555555</v>
      </c>
      <c r="C7" s="5">
        <v>2324.4833333333331</v>
      </c>
      <c r="D7" s="26">
        <v>2522.588888888889</v>
      </c>
      <c r="E7" s="6">
        <v>2573.8111111111111</v>
      </c>
      <c r="F7" s="5">
        <v>2599.1666666666665</v>
      </c>
      <c r="G7" s="26">
        <v>2633.338888888889</v>
      </c>
      <c r="H7" s="6">
        <v>2566.4333333333334</v>
      </c>
      <c r="I7" s="5">
        <v>2570.4055555555556</v>
      </c>
      <c r="J7" s="26">
        <v>2565.6999999999998</v>
      </c>
      <c r="K7" s="6">
        <v>2753.9611111111112</v>
      </c>
      <c r="L7" s="6">
        <v>2740.4722222222222</v>
      </c>
      <c r="M7" s="6">
        <v>2548.3611111111113</v>
      </c>
      <c r="N7" s="15">
        <v>2239.35</v>
      </c>
      <c r="O7" s="24">
        <v>772.38333333333333</v>
      </c>
      <c r="P7" s="16">
        <v>2769.5611111111111</v>
      </c>
      <c r="Q7" s="17">
        <v>33643.961111111115</v>
      </c>
      <c r="R7" s="3"/>
      <c r="S7" s="3"/>
      <c r="T7" s="66"/>
    </row>
    <row r="8" spans="1:20" ht="15.75" customHeight="1" x14ac:dyDescent="0.25">
      <c r="A8" s="50" t="s">
        <v>32</v>
      </c>
      <c r="B8" s="24">
        <v>255.8388888888889</v>
      </c>
      <c r="C8" s="5">
        <v>236.15555555555557</v>
      </c>
      <c r="D8" s="26">
        <v>239.8111111111111</v>
      </c>
      <c r="E8" s="6">
        <v>267.47222222222223</v>
      </c>
      <c r="F8" s="5">
        <v>260.16666666666669</v>
      </c>
      <c r="G8" s="26">
        <v>288.61111111111109</v>
      </c>
      <c r="H8" s="6">
        <v>244.38333333333333</v>
      </c>
      <c r="I8" s="5">
        <v>223.22222222222223</v>
      </c>
      <c r="J8" s="26">
        <v>292.92222222222222</v>
      </c>
      <c r="K8" s="6">
        <v>237.9</v>
      </c>
      <c r="L8" s="6">
        <v>257.31111111111113</v>
      </c>
      <c r="M8" s="6">
        <v>240.51666666666668</v>
      </c>
      <c r="N8" s="15">
        <v>213.02222222222221</v>
      </c>
      <c r="O8" s="24">
        <v>84.355555555555554</v>
      </c>
      <c r="P8" s="16">
        <v>474.55</v>
      </c>
      <c r="Q8" s="17">
        <v>3341.6888888888889</v>
      </c>
      <c r="R8" s="3"/>
      <c r="S8" s="3"/>
      <c r="T8" s="66"/>
    </row>
    <row r="9" spans="1:20" ht="15.75" customHeight="1" x14ac:dyDescent="0.25">
      <c r="A9" s="50" t="s">
        <v>33</v>
      </c>
      <c r="B9" s="24">
        <v>11.511111111111111</v>
      </c>
      <c r="C9" s="5">
        <v>11.005555555555556</v>
      </c>
      <c r="D9" s="26">
        <v>15</v>
      </c>
      <c r="E9" s="6">
        <v>13.066666666666666</v>
      </c>
      <c r="F9" s="5">
        <v>9.8166666666666664</v>
      </c>
      <c r="G9" s="26">
        <v>14.272222222222222</v>
      </c>
      <c r="H9" s="6">
        <v>14</v>
      </c>
      <c r="I9" s="5">
        <v>15.011111111111111</v>
      </c>
      <c r="J9" s="26">
        <v>12.444444444444445</v>
      </c>
      <c r="K9" s="6">
        <v>20.366666666666667</v>
      </c>
      <c r="L9" s="6">
        <v>10.922222222222222</v>
      </c>
      <c r="M9" s="6">
        <v>6</v>
      </c>
      <c r="N9" s="15">
        <v>9.4611111111111104</v>
      </c>
      <c r="O9" s="24">
        <v>3.0333333333333332</v>
      </c>
      <c r="P9" s="16">
        <v>21.8</v>
      </c>
      <c r="Q9" s="17">
        <v>165.9111111111111</v>
      </c>
      <c r="R9" s="3"/>
      <c r="S9" s="3"/>
      <c r="T9" s="66"/>
    </row>
    <row r="10" spans="1:20" ht="15.75" customHeight="1" x14ac:dyDescent="0.25">
      <c r="A10" s="50" t="s">
        <v>34</v>
      </c>
      <c r="B10" s="24">
        <v>5092.75</v>
      </c>
      <c r="C10" s="5">
        <v>5174.4055555555551</v>
      </c>
      <c r="D10" s="26">
        <v>5355.9777777777781</v>
      </c>
      <c r="E10" s="6">
        <v>5439.7888888888892</v>
      </c>
      <c r="F10" s="5">
        <v>5579.1722222222224</v>
      </c>
      <c r="G10" s="26">
        <v>5599.5111111111109</v>
      </c>
      <c r="H10" s="6">
        <v>5485.9444444444443</v>
      </c>
      <c r="I10" s="5">
        <v>5561.95</v>
      </c>
      <c r="J10" s="26">
        <v>5550.1166666666668</v>
      </c>
      <c r="K10" s="6">
        <v>5237.4222222222224</v>
      </c>
      <c r="L10" s="6">
        <v>5383.0222222222219</v>
      </c>
      <c r="M10" s="6">
        <v>5110.4833333333336</v>
      </c>
      <c r="N10" s="15">
        <v>4802.666666666667</v>
      </c>
      <c r="O10" s="24">
        <v>1986.65</v>
      </c>
      <c r="P10" s="16">
        <v>6742.5611111111111</v>
      </c>
      <c r="Q10" s="17">
        <v>71359.861111111109</v>
      </c>
      <c r="R10" s="3"/>
      <c r="S10" s="3"/>
      <c r="T10" s="66"/>
    </row>
    <row r="11" spans="1:20" ht="15.75" customHeight="1" x14ac:dyDescent="0.25">
      <c r="A11" s="50" t="s">
        <v>35</v>
      </c>
      <c r="B11" s="24">
        <v>369.65</v>
      </c>
      <c r="C11" s="5">
        <v>375.84444444444443</v>
      </c>
      <c r="D11" s="26">
        <v>402.61111111111109</v>
      </c>
      <c r="E11" s="6">
        <v>399.12777777777779</v>
      </c>
      <c r="F11" s="5">
        <v>427.90555555555557</v>
      </c>
      <c r="G11" s="26">
        <v>417.01666666666665</v>
      </c>
      <c r="H11" s="6">
        <v>406.63333333333333</v>
      </c>
      <c r="I11" s="5">
        <v>349.26666666666665</v>
      </c>
      <c r="J11" s="26">
        <v>372.63333333333333</v>
      </c>
      <c r="K11" s="6">
        <v>386.73333333333335</v>
      </c>
      <c r="L11" s="6">
        <v>356.82222222222219</v>
      </c>
      <c r="M11" s="6">
        <v>327.22777777777776</v>
      </c>
      <c r="N11" s="15">
        <v>290.61666666666667</v>
      </c>
      <c r="O11" s="24">
        <v>150.73888888888888</v>
      </c>
      <c r="P11" s="16">
        <v>621.08888888888885</v>
      </c>
      <c r="Q11" s="17">
        <v>5032.8277777777776</v>
      </c>
      <c r="R11" s="3"/>
      <c r="S11" s="3"/>
      <c r="T11" s="66"/>
    </row>
    <row r="12" spans="1:20" ht="15.75" customHeight="1" x14ac:dyDescent="0.25">
      <c r="A12" s="50" t="s">
        <v>36</v>
      </c>
      <c r="B12" s="24">
        <v>138.71111111111111</v>
      </c>
      <c r="C12" s="5">
        <v>151.1</v>
      </c>
      <c r="D12" s="26">
        <v>158.6611111111111</v>
      </c>
      <c r="E12" s="6">
        <v>166.3</v>
      </c>
      <c r="F12" s="5">
        <v>169.38333333333333</v>
      </c>
      <c r="G12" s="26">
        <v>177.4111111111111</v>
      </c>
      <c r="H12" s="6">
        <v>172.20555555555555</v>
      </c>
      <c r="I12" s="5">
        <v>182.53888888888889</v>
      </c>
      <c r="J12" s="26">
        <v>173.71111111111111</v>
      </c>
      <c r="K12" s="6">
        <v>181.6611111111111</v>
      </c>
      <c r="L12" s="6">
        <v>172.27777777777777</v>
      </c>
      <c r="M12" s="6">
        <v>161.8111111111111</v>
      </c>
      <c r="N12" s="15">
        <v>104.10555555555555</v>
      </c>
      <c r="O12" s="24">
        <v>32.511111111111113</v>
      </c>
      <c r="P12" s="16">
        <v>373.16666666666669</v>
      </c>
      <c r="Q12" s="17">
        <v>2142.3888888888887</v>
      </c>
      <c r="R12" s="3"/>
      <c r="S12" s="3"/>
      <c r="T12" s="66"/>
    </row>
    <row r="13" spans="1:20" ht="15.75" customHeight="1" x14ac:dyDescent="0.25">
      <c r="A13" s="50" t="s">
        <v>37</v>
      </c>
      <c r="B13" s="24">
        <v>59.06111111111111</v>
      </c>
      <c r="C13" s="5">
        <v>65.25555555555556</v>
      </c>
      <c r="D13" s="26">
        <v>64.444444444444443</v>
      </c>
      <c r="E13" s="6">
        <v>64.75</v>
      </c>
      <c r="F13" s="5">
        <v>69.238888888888894</v>
      </c>
      <c r="G13" s="26">
        <v>86.338888888888889</v>
      </c>
      <c r="H13" s="6">
        <v>76.7</v>
      </c>
      <c r="I13" s="5">
        <v>75.111111111111114</v>
      </c>
      <c r="J13" s="26">
        <v>75.316666666666663</v>
      </c>
      <c r="K13" s="6">
        <v>70.177777777777777</v>
      </c>
      <c r="L13" s="6">
        <v>62.172222222222224</v>
      </c>
      <c r="M13" s="6">
        <v>67.516666666666666</v>
      </c>
      <c r="N13" s="15">
        <v>67.50555555555556</v>
      </c>
      <c r="O13" s="24">
        <v>9.7722222222222221</v>
      </c>
      <c r="P13" s="16">
        <v>97.738888888888894</v>
      </c>
      <c r="Q13" s="17">
        <v>913.3611111111112</v>
      </c>
      <c r="R13" s="3"/>
      <c r="S13" s="3"/>
      <c r="T13" s="66"/>
    </row>
    <row r="14" spans="1:20" ht="15.75" customHeight="1" x14ac:dyDescent="0.25">
      <c r="A14" s="50" t="s">
        <v>38</v>
      </c>
      <c r="B14" s="24">
        <v>87.583333333333329</v>
      </c>
      <c r="C14" s="5">
        <v>119.51111111111111</v>
      </c>
      <c r="D14" s="26">
        <v>101.51111111111111</v>
      </c>
      <c r="E14" s="6">
        <v>106.33888888888889</v>
      </c>
      <c r="F14" s="5">
        <v>104.87222222222222</v>
      </c>
      <c r="G14" s="26">
        <v>109.52222222222223</v>
      </c>
      <c r="H14" s="6">
        <v>98.838888888888889</v>
      </c>
      <c r="I14" s="5">
        <v>133.61666666666667</v>
      </c>
      <c r="J14" s="26">
        <v>129.92777777777778</v>
      </c>
      <c r="K14" s="6">
        <v>109.96666666666667</v>
      </c>
      <c r="L14" s="6">
        <v>115.97777777777777</v>
      </c>
      <c r="M14" s="6">
        <v>109.78888888888889</v>
      </c>
      <c r="N14" s="15">
        <v>88.566666666666663</v>
      </c>
      <c r="O14" s="24">
        <v>23.172222222222221</v>
      </c>
      <c r="P14" s="16">
        <v>188.86666666666667</v>
      </c>
      <c r="Q14" s="17">
        <v>1439.1944444444446</v>
      </c>
      <c r="R14" s="3"/>
      <c r="S14" s="3"/>
      <c r="T14" s="66"/>
    </row>
    <row r="15" spans="1:20" ht="15.75" customHeight="1" x14ac:dyDescent="0.25">
      <c r="A15" s="50" t="s">
        <v>39</v>
      </c>
      <c r="B15" s="24">
        <v>4494.2111111111108</v>
      </c>
      <c r="C15" s="5">
        <v>4853.6444444444442</v>
      </c>
      <c r="D15" s="26">
        <v>4982.4777777777781</v>
      </c>
      <c r="E15" s="6">
        <v>5201.3111111111111</v>
      </c>
      <c r="F15" s="5">
        <v>5364.45</v>
      </c>
      <c r="G15" s="26">
        <v>5266.5888888888885</v>
      </c>
      <c r="H15" s="6">
        <v>5129.3833333333332</v>
      </c>
      <c r="I15" s="5">
        <v>5037.7</v>
      </c>
      <c r="J15" s="26">
        <v>4790.6944444444443</v>
      </c>
      <c r="K15" s="6">
        <v>4953.4222222222224</v>
      </c>
      <c r="L15" s="6">
        <v>4667.6444444444442</v>
      </c>
      <c r="M15" s="6">
        <v>4604.1000000000004</v>
      </c>
      <c r="N15" s="15">
        <v>4030.2833333333333</v>
      </c>
      <c r="O15" s="24">
        <v>1232.7111111111112</v>
      </c>
      <c r="P15" s="16">
        <v>6142.3611111111113</v>
      </c>
      <c r="Q15" s="17">
        <v>64608.622222222213</v>
      </c>
      <c r="R15" s="3"/>
      <c r="S15" s="3"/>
      <c r="T15" s="66"/>
    </row>
    <row r="16" spans="1:20" ht="15.75" customHeight="1" x14ac:dyDescent="0.25">
      <c r="A16" s="50" t="s">
        <v>40</v>
      </c>
      <c r="B16" s="24">
        <v>652.96111111111111</v>
      </c>
      <c r="C16" s="5">
        <v>703.05555555555554</v>
      </c>
      <c r="D16" s="26">
        <v>729.93333333333328</v>
      </c>
      <c r="E16" s="6">
        <v>680.73333333333335</v>
      </c>
      <c r="F16" s="5">
        <v>729.26666666666665</v>
      </c>
      <c r="G16" s="26">
        <v>768.01111111111106</v>
      </c>
      <c r="H16" s="6">
        <v>752.89444444444439</v>
      </c>
      <c r="I16" s="5">
        <v>728.85555555555561</v>
      </c>
      <c r="J16" s="26">
        <v>705.45555555555552</v>
      </c>
      <c r="K16" s="6">
        <v>658.79444444444448</v>
      </c>
      <c r="L16" s="6">
        <v>662.17222222222222</v>
      </c>
      <c r="M16" s="6">
        <v>586.55555555555554</v>
      </c>
      <c r="N16" s="15">
        <v>578.67777777777781</v>
      </c>
      <c r="O16" s="24">
        <v>154.62777777777777</v>
      </c>
      <c r="P16" s="16">
        <v>886.56666666666672</v>
      </c>
      <c r="Q16" s="17">
        <v>9091.9944444444427</v>
      </c>
      <c r="R16" s="3"/>
      <c r="S16" s="3"/>
      <c r="T16" s="66"/>
    </row>
    <row r="17" spans="1:20" ht="15.75" customHeight="1" x14ac:dyDescent="0.25">
      <c r="A17" s="50" t="s">
        <v>41</v>
      </c>
      <c r="B17" s="24">
        <v>3591.5944444444444</v>
      </c>
      <c r="C17" s="5">
        <v>3803.1666666666665</v>
      </c>
      <c r="D17" s="26">
        <v>3912.9666666666667</v>
      </c>
      <c r="E17" s="6">
        <v>3946.1277777777777</v>
      </c>
      <c r="F17" s="5">
        <v>4190.5</v>
      </c>
      <c r="G17" s="26">
        <v>4208.7111111111108</v>
      </c>
      <c r="H17" s="6">
        <v>4026.9666666666667</v>
      </c>
      <c r="I17" s="5">
        <v>4035.0722222222221</v>
      </c>
      <c r="J17" s="26">
        <v>4074.9722222222222</v>
      </c>
      <c r="K17" s="6">
        <v>3931.4833333333331</v>
      </c>
      <c r="L17" s="6">
        <v>4192.1444444444442</v>
      </c>
      <c r="M17" s="6">
        <v>4238.9111111111115</v>
      </c>
      <c r="N17" s="15">
        <v>3853.5777777777776</v>
      </c>
      <c r="O17" s="24">
        <v>1300.8555555555556</v>
      </c>
      <c r="P17" s="16">
        <v>4700.833333333333</v>
      </c>
      <c r="Q17" s="17">
        <v>53307.049999999996</v>
      </c>
      <c r="R17" s="3"/>
      <c r="S17" s="3"/>
      <c r="T17" s="66"/>
    </row>
    <row r="18" spans="1:20" ht="15.75" customHeight="1" x14ac:dyDescent="0.25">
      <c r="A18" s="50" t="s">
        <v>42</v>
      </c>
      <c r="B18" s="24">
        <v>184.47777777777779</v>
      </c>
      <c r="C18" s="5">
        <v>179.07222222222222</v>
      </c>
      <c r="D18" s="26">
        <v>180.03333333333333</v>
      </c>
      <c r="E18" s="6">
        <v>205.22222222222223</v>
      </c>
      <c r="F18" s="5">
        <v>218.0888888888889</v>
      </c>
      <c r="G18" s="26">
        <v>195.3388888888889</v>
      </c>
      <c r="H18" s="6">
        <v>197.04444444444445</v>
      </c>
      <c r="I18" s="5">
        <v>206.77222222222221</v>
      </c>
      <c r="J18" s="26">
        <v>177.34444444444443</v>
      </c>
      <c r="K18" s="6">
        <v>189.32222222222222</v>
      </c>
      <c r="L18" s="6">
        <v>189.64444444444445</v>
      </c>
      <c r="M18" s="6">
        <v>167.32777777777778</v>
      </c>
      <c r="N18" s="15">
        <v>118.74444444444444</v>
      </c>
      <c r="O18" s="24">
        <v>47.85</v>
      </c>
      <c r="P18" s="16">
        <v>252.19444444444446</v>
      </c>
      <c r="Q18" s="17">
        <v>2456.2833333333333</v>
      </c>
      <c r="R18" s="3"/>
      <c r="S18" s="3"/>
      <c r="T18" s="66"/>
    </row>
    <row r="19" spans="1:20" ht="15.75" customHeight="1" x14ac:dyDescent="0.25">
      <c r="A19" s="50" t="s">
        <v>43</v>
      </c>
      <c r="B19" s="24">
        <v>99.394444444444446</v>
      </c>
      <c r="C19" s="5">
        <v>84.405555555555551</v>
      </c>
      <c r="D19" s="26">
        <v>94.466666666666669</v>
      </c>
      <c r="E19" s="6">
        <v>99.072222222222223</v>
      </c>
      <c r="F19" s="5">
        <v>99.527777777777771</v>
      </c>
      <c r="G19" s="26">
        <v>94.861111111111114</v>
      </c>
      <c r="H19" s="6">
        <v>98.983333333333334</v>
      </c>
      <c r="I19" s="5">
        <v>111.33333333333333</v>
      </c>
      <c r="J19" s="26">
        <v>93.172222222222217</v>
      </c>
      <c r="K19" s="6">
        <v>106.53333333333333</v>
      </c>
      <c r="L19" s="6">
        <v>80.772222222222226</v>
      </c>
      <c r="M19" s="6">
        <v>81.716666666666669</v>
      </c>
      <c r="N19" s="15">
        <v>81.95</v>
      </c>
      <c r="O19" s="24">
        <v>11.844444444444445</v>
      </c>
      <c r="P19" s="16">
        <v>146.37777777777777</v>
      </c>
      <c r="Q19" s="17">
        <v>1238.0333333333333</v>
      </c>
      <c r="R19" s="3"/>
      <c r="S19" s="3"/>
      <c r="T19" s="66"/>
    </row>
    <row r="20" spans="1:20" ht="15.75" customHeight="1" x14ac:dyDescent="0.25">
      <c r="A20" s="50" t="s">
        <v>66</v>
      </c>
      <c r="B20" s="24">
        <v>455.50555555555553</v>
      </c>
      <c r="C20" s="5">
        <v>438.94444444444446</v>
      </c>
      <c r="D20" s="26">
        <v>469.05555555555554</v>
      </c>
      <c r="E20" s="6">
        <v>448.89444444444445</v>
      </c>
      <c r="F20" s="5">
        <v>431.51666666666665</v>
      </c>
      <c r="G20" s="26">
        <v>425.88888888888891</v>
      </c>
      <c r="H20" s="6">
        <v>443.8</v>
      </c>
      <c r="I20" s="5">
        <v>386.23888888888888</v>
      </c>
      <c r="J20" s="26">
        <v>405.04444444444442</v>
      </c>
      <c r="K20" s="6">
        <v>398.59444444444443</v>
      </c>
      <c r="L20" s="6">
        <v>365.90555555555557</v>
      </c>
      <c r="M20" s="6">
        <v>397.25555555555553</v>
      </c>
      <c r="N20" s="15">
        <v>368.66666666666669</v>
      </c>
      <c r="O20" s="24">
        <v>101.57222222222222</v>
      </c>
      <c r="P20" s="16">
        <v>633.66666666666663</v>
      </c>
      <c r="Q20" s="17">
        <v>5536.8833333333332</v>
      </c>
      <c r="R20" s="3"/>
      <c r="S20" s="3"/>
      <c r="T20" s="66"/>
    </row>
    <row r="21" spans="1:20" ht="15.75" customHeight="1" x14ac:dyDescent="0.25">
      <c r="A21" s="50" t="s">
        <v>44</v>
      </c>
      <c r="B21" s="24">
        <v>143.38888888888889</v>
      </c>
      <c r="C21" s="5">
        <v>212.82777777777778</v>
      </c>
      <c r="D21" s="26">
        <v>219.47222222222223</v>
      </c>
      <c r="E21" s="6">
        <v>227.43333333333334</v>
      </c>
      <c r="F21" s="5">
        <v>241.96666666666667</v>
      </c>
      <c r="G21" s="26">
        <v>214.53888888888889</v>
      </c>
      <c r="H21" s="6">
        <v>235.50555555555556</v>
      </c>
      <c r="I21" s="5">
        <v>226.33333333333334</v>
      </c>
      <c r="J21" s="26">
        <v>227.38333333333333</v>
      </c>
      <c r="K21" s="6">
        <v>214.50555555555556</v>
      </c>
      <c r="L21" s="6">
        <v>224.3111111111111</v>
      </c>
      <c r="M21" s="6">
        <v>204.22777777777779</v>
      </c>
      <c r="N21" s="15">
        <v>194.3111111111111</v>
      </c>
      <c r="O21" s="24">
        <v>24.516666666666666</v>
      </c>
      <c r="P21" s="16">
        <v>397.5888888888889</v>
      </c>
      <c r="Q21" s="17">
        <v>2810.7222222222222</v>
      </c>
      <c r="R21" s="3"/>
      <c r="S21" s="3"/>
      <c r="T21" s="66"/>
    </row>
    <row r="22" spans="1:20" ht="15.75" customHeight="1" x14ac:dyDescent="0.25">
      <c r="A22" s="50" t="s">
        <v>45</v>
      </c>
      <c r="B22" s="24">
        <v>213.52777777777777</v>
      </c>
      <c r="C22" s="5">
        <v>217.54444444444445</v>
      </c>
      <c r="D22" s="26">
        <v>230.12222222222223</v>
      </c>
      <c r="E22" s="6">
        <v>260.57777777777778</v>
      </c>
      <c r="F22" s="5">
        <v>249.01666666666668</v>
      </c>
      <c r="G22" s="26">
        <v>263.80555555555554</v>
      </c>
      <c r="H22" s="6">
        <v>240.77777777777777</v>
      </c>
      <c r="I22" s="5">
        <v>248.18333333333334</v>
      </c>
      <c r="J22" s="26">
        <v>236.11111111111111</v>
      </c>
      <c r="K22" s="6">
        <v>216.30555555555554</v>
      </c>
      <c r="L22" s="6">
        <v>228.38888888888889</v>
      </c>
      <c r="M22" s="6">
        <v>218.2</v>
      </c>
      <c r="N22" s="15">
        <v>208.00555555555556</v>
      </c>
      <c r="O22" s="24">
        <v>34.65</v>
      </c>
      <c r="P22" s="16">
        <v>298.62777777777779</v>
      </c>
      <c r="Q22" s="17">
        <v>3065.2166666666667</v>
      </c>
      <c r="R22" s="3"/>
      <c r="S22" s="3"/>
      <c r="T22" s="66"/>
    </row>
    <row r="23" spans="1:20" ht="15.75" customHeight="1" x14ac:dyDescent="0.25">
      <c r="A23" s="50" t="s">
        <v>67</v>
      </c>
      <c r="B23" s="24">
        <v>475.42222222222222</v>
      </c>
      <c r="C23" s="5">
        <v>478.28333333333336</v>
      </c>
      <c r="D23" s="26">
        <v>496.49444444444447</v>
      </c>
      <c r="E23" s="6">
        <v>477.18333333333334</v>
      </c>
      <c r="F23" s="5">
        <v>478.22222222222223</v>
      </c>
      <c r="G23" s="26">
        <v>502.44444444444446</v>
      </c>
      <c r="H23" s="6">
        <v>456.68333333333334</v>
      </c>
      <c r="I23" s="5">
        <v>508.94444444444446</v>
      </c>
      <c r="J23" s="26">
        <v>510.60555555555555</v>
      </c>
      <c r="K23" s="6">
        <v>454.13888888888891</v>
      </c>
      <c r="L23" s="6">
        <v>488.57222222222219</v>
      </c>
      <c r="M23" s="6">
        <v>473.07222222222219</v>
      </c>
      <c r="N23" s="15">
        <v>439.26666666666665</v>
      </c>
      <c r="O23" s="24">
        <v>93.594444444444449</v>
      </c>
      <c r="P23" s="16">
        <v>739.0333333333333</v>
      </c>
      <c r="Q23" s="17">
        <v>6332.9277777777779</v>
      </c>
      <c r="R23" s="3"/>
      <c r="S23" s="3"/>
      <c r="T23" s="66"/>
    </row>
    <row r="24" spans="1:20" ht="15.75" customHeight="1" x14ac:dyDescent="0.25">
      <c r="A24" s="50" t="s">
        <v>46</v>
      </c>
      <c r="B24" s="24">
        <v>2264</v>
      </c>
      <c r="C24" s="5">
        <v>2469.1444444444446</v>
      </c>
      <c r="D24" s="26">
        <v>2394.25</v>
      </c>
      <c r="E24" s="6">
        <v>2451.3222222222221</v>
      </c>
      <c r="F24" s="5">
        <v>2560.8666666666668</v>
      </c>
      <c r="G24" s="26">
        <v>2634.4611111111112</v>
      </c>
      <c r="H24" s="6">
        <v>2576.7722222222224</v>
      </c>
      <c r="I24" s="5">
        <v>2522.2277777777776</v>
      </c>
      <c r="J24" s="26">
        <v>2386.9055555555556</v>
      </c>
      <c r="K24" s="6">
        <v>2525.588888888889</v>
      </c>
      <c r="L24" s="6">
        <v>2468.2944444444443</v>
      </c>
      <c r="M24" s="6">
        <v>2417.6444444444446</v>
      </c>
      <c r="N24" s="15">
        <v>2137.0333333333333</v>
      </c>
      <c r="O24" s="24">
        <v>803.06666666666672</v>
      </c>
      <c r="P24" s="16">
        <v>3565.4611111111112</v>
      </c>
      <c r="Q24" s="17">
        <v>32611.57777777778</v>
      </c>
      <c r="R24" s="3"/>
      <c r="S24" s="3"/>
      <c r="T24" s="66"/>
    </row>
    <row r="25" spans="1:20" ht="15.75" customHeight="1" x14ac:dyDescent="0.25">
      <c r="A25" s="50" t="s">
        <v>47</v>
      </c>
      <c r="B25" s="24">
        <v>181.6</v>
      </c>
      <c r="C25" s="5">
        <v>175.93333333333334</v>
      </c>
      <c r="D25" s="26">
        <v>184.84444444444443</v>
      </c>
      <c r="E25" s="6">
        <v>193.05</v>
      </c>
      <c r="F25" s="5">
        <v>193.95555555555555</v>
      </c>
      <c r="G25" s="26">
        <v>191.94444444444446</v>
      </c>
      <c r="H25" s="6">
        <v>217.99444444444444</v>
      </c>
      <c r="I25" s="5">
        <v>200.40555555555557</v>
      </c>
      <c r="J25" s="26">
        <v>182.68333333333334</v>
      </c>
      <c r="K25" s="6">
        <v>168.90555555555557</v>
      </c>
      <c r="L25" s="6">
        <v>177.47777777777779</v>
      </c>
      <c r="M25" s="6">
        <v>173.39444444444445</v>
      </c>
      <c r="N25" s="15">
        <v>137.38888888888889</v>
      </c>
      <c r="O25" s="24">
        <v>40.744444444444447</v>
      </c>
      <c r="P25" s="16">
        <v>267.18333333333334</v>
      </c>
      <c r="Q25" s="17">
        <v>2420.3222222222221</v>
      </c>
      <c r="R25" s="3"/>
      <c r="S25" s="3"/>
      <c r="T25" s="66"/>
    </row>
    <row r="26" spans="1:20" ht="15.75" customHeight="1" x14ac:dyDescent="0.25">
      <c r="A26" s="50" t="s">
        <v>48</v>
      </c>
      <c r="B26" s="24">
        <v>64.444444444444443</v>
      </c>
      <c r="C26" s="5">
        <v>81.38333333333334</v>
      </c>
      <c r="D26" s="26">
        <v>76.905555555555551</v>
      </c>
      <c r="E26" s="6">
        <v>93.12222222222222</v>
      </c>
      <c r="F26" s="5">
        <v>74.688888888888883</v>
      </c>
      <c r="G26" s="26">
        <v>84.95</v>
      </c>
      <c r="H26" s="6">
        <v>80.099999999999994</v>
      </c>
      <c r="I26" s="5">
        <v>71.894444444444446</v>
      </c>
      <c r="J26" s="26">
        <v>82.50555555555556</v>
      </c>
      <c r="K26" s="6">
        <v>93.477777777777774</v>
      </c>
      <c r="L26" s="6">
        <v>82.672222222222217</v>
      </c>
      <c r="M26" s="6">
        <v>75.611111111111114</v>
      </c>
      <c r="N26" s="15">
        <v>75.544444444444451</v>
      </c>
      <c r="O26" s="24">
        <v>3.0055555555555555</v>
      </c>
      <c r="P26" s="16">
        <v>119.26666666666667</v>
      </c>
      <c r="Q26" s="17">
        <v>1040.3055555555554</v>
      </c>
      <c r="R26" s="3"/>
      <c r="S26" s="3"/>
      <c r="T26" s="66"/>
    </row>
    <row r="27" spans="1:20" ht="15.75" customHeight="1" x14ac:dyDescent="0.25">
      <c r="A27" s="50" t="s">
        <v>64</v>
      </c>
      <c r="B27" s="24">
        <v>890.7833333333333</v>
      </c>
      <c r="C27" s="5">
        <v>930.40555555555557</v>
      </c>
      <c r="D27" s="26">
        <v>847.97222222222217</v>
      </c>
      <c r="E27" s="6">
        <v>945.14444444444439</v>
      </c>
      <c r="F27" s="5">
        <v>978.11666666666667</v>
      </c>
      <c r="G27" s="26">
        <v>934.41111111111115</v>
      </c>
      <c r="H27" s="6">
        <v>883.88888888888891</v>
      </c>
      <c r="I27" s="5">
        <v>813.33333333333337</v>
      </c>
      <c r="J27" s="26">
        <v>781.81111111111113</v>
      </c>
      <c r="K27" s="6">
        <v>785.7</v>
      </c>
      <c r="L27" s="6">
        <v>890.96111111111111</v>
      </c>
      <c r="M27" s="6">
        <v>829.7833333333333</v>
      </c>
      <c r="N27" s="15">
        <v>795.9</v>
      </c>
      <c r="O27" s="24">
        <v>311.61666666666667</v>
      </c>
      <c r="P27" s="16">
        <v>1088.9388888888889</v>
      </c>
      <c r="Q27" s="17">
        <v>11619.827777777778</v>
      </c>
      <c r="R27" s="3"/>
      <c r="S27" s="3"/>
      <c r="T27" s="66"/>
    </row>
    <row r="28" spans="1:20" ht="15.75" customHeight="1" x14ac:dyDescent="0.25">
      <c r="A28" s="50" t="s">
        <v>49</v>
      </c>
      <c r="B28" s="24">
        <v>286.22777777777776</v>
      </c>
      <c r="C28" s="5">
        <v>294.65555555555557</v>
      </c>
      <c r="D28" s="26">
        <v>313.82222222222219</v>
      </c>
      <c r="E28" s="6">
        <v>370.25555555555553</v>
      </c>
      <c r="F28" s="5">
        <v>329.96111111111111</v>
      </c>
      <c r="G28" s="26">
        <v>388.85555555555555</v>
      </c>
      <c r="H28" s="6">
        <v>378.03888888888889</v>
      </c>
      <c r="I28" s="5">
        <v>378.70555555555558</v>
      </c>
      <c r="J28" s="26">
        <v>384.06111111111113</v>
      </c>
      <c r="K28" s="6">
        <v>391.75555555555553</v>
      </c>
      <c r="L28" s="6">
        <v>435.39444444444445</v>
      </c>
      <c r="M28" s="6">
        <v>374.89444444444445</v>
      </c>
      <c r="N28" s="15">
        <v>336.53888888888889</v>
      </c>
      <c r="O28" s="24">
        <v>60.894444444444446</v>
      </c>
      <c r="P28" s="16">
        <v>269.53888888888889</v>
      </c>
      <c r="Q28" s="17">
        <v>4724.0611111111111</v>
      </c>
      <c r="R28" s="3"/>
      <c r="S28" s="3"/>
      <c r="T28" s="66"/>
    </row>
    <row r="29" spans="1:20" ht="15.75" customHeight="1" x14ac:dyDescent="0.25">
      <c r="A29" s="50" t="s">
        <v>50</v>
      </c>
      <c r="B29" s="24">
        <v>13.2</v>
      </c>
      <c r="C29" s="5">
        <v>19.827777777777779</v>
      </c>
      <c r="D29" s="26">
        <v>14.805555555555555</v>
      </c>
      <c r="E29" s="6">
        <v>11.055555555555555</v>
      </c>
      <c r="F29" s="5">
        <v>18.944444444444443</v>
      </c>
      <c r="G29" s="26">
        <v>20.044444444444444</v>
      </c>
      <c r="H29" s="6">
        <v>17.077777777777779</v>
      </c>
      <c r="I29" s="5">
        <v>25.705555555555556</v>
      </c>
      <c r="J29" s="26">
        <v>24.333333333333332</v>
      </c>
      <c r="K29" s="6">
        <v>25.166666666666668</v>
      </c>
      <c r="L29" s="6">
        <v>31.127777777777776</v>
      </c>
      <c r="M29" s="6">
        <v>23.511111111111113</v>
      </c>
      <c r="N29" s="15">
        <v>27</v>
      </c>
      <c r="O29" s="24">
        <v>1.7388888888888889</v>
      </c>
      <c r="P29" s="16">
        <v>48.483333333333334</v>
      </c>
      <c r="Q29" s="17">
        <v>273.53888888888889</v>
      </c>
      <c r="R29" s="3"/>
      <c r="S29" s="3"/>
      <c r="T29" s="66"/>
    </row>
    <row r="30" spans="1:20" ht="15.75" customHeight="1" x14ac:dyDescent="0.25">
      <c r="A30" s="50" t="s">
        <v>65</v>
      </c>
      <c r="B30" s="24">
        <v>1054.7611111111112</v>
      </c>
      <c r="C30" s="5">
        <v>1328.7111111111112</v>
      </c>
      <c r="D30" s="26">
        <v>1300.1166666666666</v>
      </c>
      <c r="E30" s="6">
        <v>1342.2055555555555</v>
      </c>
      <c r="F30" s="5">
        <v>1362.0611111111111</v>
      </c>
      <c r="G30" s="26">
        <v>1383.838888888889</v>
      </c>
      <c r="H30" s="6">
        <v>1277.7388888888888</v>
      </c>
      <c r="I30" s="5">
        <v>1209.9388888888889</v>
      </c>
      <c r="J30" s="26">
        <v>1131.7777777777778</v>
      </c>
      <c r="K30" s="6">
        <v>1083.7611111111112</v>
      </c>
      <c r="L30" s="6">
        <v>1005.8722222222223</v>
      </c>
      <c r="M30" s="6">
        <v>983.00555555555559</v>
      </c>
      <c r="N30" s="15">
        <v>1014.9888888888889</v>
      </c>
      <c r="O30" s="24">
        <v>341.76111111111112</v>
      </c>
      <c r="P30" s="16">
        <v>1281.9777777777779</v>
      </c>
      <c r="Q30" s="17">
        <v>15820.53888888889</v>
      </c>
      <c r="R30" s="3"/>
      <c r="S30" s="3"/>
      <c r="T30" s="66"/>
    </row>
    <row r="31" spans="1:20" ht="15.75" customHeight="1" x14ac:dyDescent="0.25">
      <c r="A31" s="50" t="s">
        <v>51</v>
      </c>
      <c r="B31" s="24">
        <v>43.06666666666667</v>
      </c>
      <c r="C31" s="5">
        <v>38.055555555555557</v>
      </c>
      <c r="D31" s="26">
        <v>33.216666666666669</v>
      </c>
      <c r="E31" s="6">
        <v>39.994444444444447</v>
      </c>
      <c r="F31" s="5">
        <v>31.377777777777776</v>
      </c>
      <c r="G31" s="26">
        <v>40.12777777777778</v>
      </c>
      <c r="H31" s="6">
        <v>46.216666666666669</v>
      </c>
      <c r="I31" s="5">
        <v>29.066666666666666</v>
      </c>
      <c r="J31" s="26">
        <v>45.661111111111111</v>
      </c>
      <c r="K31" s="6">
        <v>42.961111111111109</v>
      </c>
      <c r="L31" s="6">
        <v>25.055555555555557</v>
      </c>
      <c r="M31" s="6">
        <v>30.444444444444443</v>
      </c>
      <c r="N31" s="15">
        <v>35.87222222222222</v>
      </c>
      <c r="O31" s="24">
        <v>7.9666666666666668</v>
      </c>
      <c r="P31" s="16">
        <v>70.344444444444449</v>
      </c>
      <c r="Q31" s="17">
        <v>489.08333333333326</v>
      </c>
      <c r="R31" s="3"/>
      <c r="S31" s="3"/>
      <c r="T31" s="66"/>
    </row>
    <row r="32" spans="1:20" ht="15.75" customHeight="1" x14ac:dyDescent="0.25">
      <c r="A32" s="50" t="s">
        <v>63</v>
      </c>
      <c r="B32" s="24">
        <v>1621.2888888888888</v>
      </c>
      <c r="C32" s="5">
        <v>1720.9277777777777</v>
      </c>
      <c r="D32" s="26">
        <v>1709.0666666666666</v>
      </c>
      <c r="E32" s="6">
        <v>1789.8333333333333</v>
      </c>
      <c r="F32" s="5">
        <v>1784.9388888888889</v>
      </c>
      <c r="G32" s="26">
        <v>1772.85</v>
      </c>
      <c r="H32" s="6">
        <v>1665.5611111111111</v>
      </c>
      <c r="I32" s="5">
        <v>1529.0277777777778</v>
      </c>
      <c r="J32" s="26">
        <v>1553.9888888888888</v>
      </c>
      <c r="K32" s="6">
        <v>1801.7722222222221</v>
      </c>
      <c r="L32" s="6">
        <v>1616.7222222222222</v>
      </c>
      <c r="M32" s="6">
        <v>1666.9388888888889</v>
      </c>
      <c r="N32" s="15">
        <v>1534.2555555555555</v>
      </c>
      <c r="O32" s="24">
        <v>813.05555555555554</v>
      </c>
      <c r="P32" s="16">
        <v>1912.2222222222222</v>
      </c>
      <c r="Q32" s="17">
        <v>22580.227777777778</v>
      </c>
      <c r="R32" s="3"/>
      <c r="S32" s="3"/>
      <c r="T32" s="66"/>
    </row>
    <row r="33" spans="1:20" ht="15.75" customHeight="1" x14ac:dyDescent="0.25">
      <c r="A33" s="50" t="s">
        <v>52</v>
      </c>
      <c r="B33" s="24">
        <v>206.6</v>
      </c>
      <c r="C33" s="5">
        <v>216.23888888888888</v>
      </c>
      <c r="D33" s="26">
        <v>207.98333333333332</v>
      </c>
      <c r="E33" s="6">
        <v>220.75555555555556</v>
      </c>
      <c r="F33" s="5">
        <v>197.86666666666667</v>
      </c>
      <c r="G33" s="26">
        <v>220.78333333333333</v>
      </c>
      <c r="H33" s="6">
        <v>216.98333333333332</v>
      </c>
      <c r="I33" s="5">
        <v>226</v>
      </c>
      <c r="J33" s="26">
        <v>198.07777777777778</v>
      </c>
      <c r="K33" s="6">
        <v>250.28333333333333</v>
      </c>
      <c r="L33" s="6">
        <v>226.28333333333333</v>
      </c>
      <c r="M33" s="6">
        <v>205.98888888888888</v>
      </c>
      <c r="N33" s="15">
        <v>210.98888888888888</v>
      </c>
      <c r="O33" s="24">
        <v>48.022222222222226</v>
      </c>
      <c r="P33" s="16">
        <v>337.71111111111111</v>
      </c>
      <c r="Q33" s="17">
        <v>2852.8555555555558</v>
      </c>
      <c r="R33" s="3"/>
      <c r="S33" s="3"/>
      <c r="T33" s="66"/>
    </row>
    <row r="34" spans="1:20" ht="15.75" customHeight="1" x14ac:dyDescent="0.25">
      <c r="A34" s="50" t="s">
        <v>53</v>
      </c>
      <c r="B34" s="24">
        <v>288.68333333333334</v>
      </c>
      <c r="C34" s="5">
        <v>342.2</v>
      </c>
      <c r="D34" s="26">
        <v>327.86111111111109</v>
      </c>
      <c r="E34" s="6">
        <v>376.69444444444446</v>
      </c>
      <c r="F34" s="5">
        <v>334.25555555555553</v>
      </c>
      <c r="G34" s="26">
        <v>385.76111111111112</v>
      </c>
      <c r="H34" s="6">
        <v>353.05555555555554</v>
      </c>
      <c r="I34" s="5">
        <v>337.62777777777779</v>
      </c>
      <c r="J34" s="26">
        <v>365.96111111111111</v>
      </c>
      <c r="K34" s="6">
        <v>358.93888888888887</v>
      </c>
      <c r="L34" s="6">
        <v>363.43333333333334</v>
      </c>
      <c r="M34" s="6">
        <v>329.95</v>
      </c>
      <c r="N34" s="15">
        <v>284.32222222222219</v>
      </c>
      <c r="O34" s="24">
        <v>60.844444444444441</v>
      </c>
      <c r="P34" s="18">
        <v>485.86111111111109</v>
      </c>
      <c r="Q34" s="15">
        <v>4509.5888888888894</v>
      </c>
      <c r="R34" s="3"/>
      <c r="S34" s="3"/>
      <c r="T34" s="66"/>
    </row>
    <row r="35" spans="1:20" ht="15.75" customHeight="1" x14ac:dyDescent="0.25">
      <c r="A35" s="50" t="s">
        <v>54</v>
      </c>
      <c r="B35" s="24">
        <v>231.53333333333333</v>
      </c>
      <c r="C35" s="5">
        <v>250.98333333333332</v>
      </c>
      <c r="D35" s="26">
        <v>211.97222222222223</v>
      </c>
      <c r="E35" s="6">
        <v>236.45</v>
      </c>
      <c r="F35" s="5">
        <v>238.66666666666666</v>
      </c>
      <c r="G35" s="26">
        <v>290.8</v>
      </c>
      <c r="H35" s="6">
        <v>256.72222222222223</v>
      </c>
      <c r="I35" s="5">
        <v>264.25</v>
      </c>
      <c r="J35" s="26">
        <v>245.57777777777778</v>
      </c>
      <c r="K35" s="6">
        <v>257.87777777777779</v>
      </c>
      <c r="L35" s="6">
        <v>244.02222222222221</v>
      </c>
      <c r="M35" s="6">
        <v>227.18333333333334</v>
      </c>
      <c r="N35" s="15">
        <v>216.65555555555557</v>
      </c>
      <c r="O35" s="24">
        <v>55.516666666666666</v>
      </c>
      <c r="P35" s="18">
        <v>387.85</v>
      </c>
      <c r="Q35" s="15">
        <v>3228.2111111111112</v>
      </c>
      <c r="R35" s="3"/>
      <c r="S35" s="3"/>
      <c r="T35" s="66"/>
    </row>
    <row r="36" spans="1:20" ht="15.75" customHeight="1" x14ac:dyDescent="0.25">
      <c r="A36" s="50" t="s">
        <v>55</v>
      </c>
      <c r="B36" s="24">
        <v>107.91111111111111</v>
      </c>
      <c r="C36" s="5">
        <v>141.18333333333334</v>
      </c>
      <c r="D36" s="26">
        <v>110.32222222222222</v>
      </c>
      <c r="E36" s="6">
        <v>126.88888888888889</v>
      </c>
      <c r="F36" s="5">
        <v>123.91666666666667</v>
      </c>
      <c r="G36" s="26">
        <v>138.19999999999999</v>
      </c>
      <c r="H36" s="6">
        <v>131.44444444444446</v>
      </c>
      <c r="I36" s="5">
        <v>126.84444444444445</v>
      </c>
      <c r="J36" s="26">
        <v>132.05555555555554</v>
      </c>
      <c r="K36" s="6">
        <v>133.34444444444443</v>
      </c>
      <c r="L36" s="6">
        <v>128.03333333333333</v>
      </c>
      <c r="M36" s="6">
        <v>119.76666666666667</v>
      </c>
      <c r="N36" s="15">
        <v>101.27777777777777</v>
      </c>
      <c r="O36" s="24">
        <v>12.877777777777778</v>
      </c>
      <c r="P36" s="18">
        <v>142.99444444444444</v>
      </c>
      <c r="Q36" s="15">
        <v>1634.0666666666666</v>
      </c>
      <c r="R36" s="3"/>
      <c r="S36" s="3"/>
      <c r="T36" s="66"/>
    </row>
    <row r="37" spans="1:20" ht="15.75" customHeight="1" x14ac:dyDescent="0.25">
      <c r="A37" s="50" t="s">
        <v>56</v>
      </c>
      <c r="B37" s="24">
        <v>7.4777777777777779</v>
      </c>
      <c r="C37" s="5">
        <v>10.222222222222221</v>
      </c>
      <c r="D37" s="26">
        <v>15.983333333333333</v>
      </c>
      <c r="E37" s="6">
        <v>20.955555555555556</v>
      </c>
      <c r="F37" s="5">
        <v>15.5</v>
      </c>
      <c r="G37" s="26">
        <v>13.605555555555556</v>
      </c>
      <c r="H37" s="6">
        <v>19.377777777777776</v>
      </c>
      <c r="I37" s="5">
        <v>22.083333333333332</v>
      </c>
      <c r="J37" s="26">
        <v>21.738888888888887</v>
      </c>
      <c r="K37" s="6">
        <v>21.838888888888889</v>
      </c>
      <c r="L37" s="6">
        <v>24.45</v>
      </c>
      <c r="M37" s="6">
        <v>21.533333333333335</v>
      </c>
      <c r="N37" s="15">
        <v>24.177777777777777</v>
      </c>
      <c r="O37" s="24">
        <v>1.1166666666666667</v>
      </c>
      <c r="P37" s="18">
        <v>26.2</v>
      </c>
      <c r="Q37" s="15">
        <v>240.06111111111107</v>
      </c>
      <c r="R37" s="3"/>
      <c r="S37" s="3"/>
      <c r="T37" s="66"/>
    </row>
    <row r="38" spans="1:20" ht="15.75" customHeight="1" x14ac:dyDescent="0.25">
      <c r="A38" s="50" t="s">
        <v>57</v>
      </c>
      <c r="B38" s="24">
        <v>1139.6333333333334</v>
      </c>
      <c r="C38" s="5">
        <v>1104.4444444444443</v>
      </c>
      <c r="D38" s="26">
        <v>1112.1388888888889</v>
      </c>
      <c r="E38" s="6">
        <v>1173.8333333333333</v>
      </c>
      <c r="F38" s="5">
        <v>1267.661111111111</v>
      </c>
      <c r="G38" s="26">
        <v>1247.4388888888889</v>
      </c>
      <c r="H38" s="6">
        <v>1209.0444444444445</v>
      </c>
      <c r="I38" s="5">
        <v>1160.9000000000001</v>
      </c>
      <c r="J38" s="26">
        <v>1233.8722222222223</v>
      </c>
      <c r="K38" s="6">
        <v>1414.0444444444445</v>
      </c>
      <c r="L38" s="6">
        <v>1288</v>
      </c>
      <c r="M38" s="6">
        <v>1231.5277777777778</v>
      </c>
      <c r="N38" s="15">
        <v>1081.5222222222221</v>
      </c>
      <c r="O38" s="24">
        <v>319.6611111111111</v>
      </c>
      <c r="P38" s="18">
        <v>1491.5666666666666</v>
      </c>
      <c r="Q38" s="15">
        <v>15983.722222222219</v>
      </c>
      <c r="R38" s="3"/>
      <c r="S38" s="3"/>
      <c r="T38" s="66"/>
    </row>
    <row r="39" spans="1:20" ht="15.75" customHeight="1" x14ac:dyDescent="0.25">
      <c r="A39" s="50" t="s">
        <v>58</v>
      </c>
      <c r="B39" s="24">
        <v>511.57222222222219</v>
      </c>
      <c r="C39" s="5">
        <v>547.70555555555552</v>
      </c>
      <c r="D39" s="26">
        <v>565.87222222222226</v>
      </c>
      <c r="E39" s="6">
        <v>588.53888888888889</v>
      </c>
      <c r="F39" s="5">
        <v>598.57222222222219</v>
      </c>
      <c r="G39" s="26">
        <v>574.13333333333333</v>
      </c>
      <c r="H39" s="6">
        <v>616.29999999999995</v>
      </c>
      <c r="I39" s="5">
        <v>524.21111111111111</v>
      </c>
      <c r="J39" s="26">
        <v>518.76666666666665</v>
      </c>
      <c r="K39" s="6">
        <v>505.07777777777778</v>
      </c>
      <c r="L39" s="6">
        <v>451.35</v>
      </c>
      <c r="M39" s="6">
        <v>445.35</v>
      </c>
      <c r="N39" s="15">
        <v>345.57777777777778</v>
      </c>
      <c r="O39" s="24">
        <v>104.41666666666667</v>
      </c>
      <c r="P39" s="18">
        <v>722.7</v>
      </c>
      <c r="Q39" s="15">
        <v>6897.4444444444443</v>
      </c>
      <c r="R39" s="3"/>
      <c r="S39" s="3"/>
      <c r="T39" s="66"/>
    </row>
    <row r="40" spans="1:20" ht="15.75" customHeight="1" x14ac:dyDescent="0.25">
      <c r="A40" s="50" t="s">
        <v>59</v>
      </c>
      <c r="B40" s="24">
        <v>464.70555555555558</v>
      </c>
      <c r="C40" s="5">
        <v>495.02777777777777</v>
      </c>
      <c r="D40" s="26">
        <v>483.67777777777781</v>
      </c>
      <c r="E40" s="6">
        <v>522.49444444444441</v>
      </c>
      <c r="F40" s="5">
        <v>541.74444444444441</v>
      </c>
      <c r="G40" s="26">
        <v>575.9</v>
      </c>
      <c r="H40" s="6">
        <v>502.78333333333336</v>
      </c>
      <c r="I40" s="5">
        <v>571.87777777777774</v>
      </c>
      <c r="J40" s="26">
        <v>563.79444444444448</v>
      </c>
      <c r="K40" s="6">
        <v>533.24444444444441</v>
      </c>
      <c r="L40" s="6">
        <v>533</v>
      </c>
      <c r="M40" s="6">
        <v>484.4111111111111</v>
      </c>
      <c r="N40" s="15">
        <v>491.95555555555558</v>
      </c>
      <c r="O40" s="24">
        <v>58.266666666666666</v>
      </c>
      <c r="P40" s="18">
        <v>509.16666666666669</v>
      </c>
      <c r="Q40" s="15">
        <v>6822.8833333333341</v>
      </c>
      <c r="R40" s="3"/>
      <c r="S40" s="3"/>
      <c r="T40" s="66"/>
    </row>
    <row r="41" spans="1:20" ht="15.75" customHeight="1" x14ac:dyDescent="0.25">
      <c r="A41" s="50" t="s">
        <v>60</v>
      </c>
      <c r="B41" s="24">
        <v>1906.3888888888889</v>
      </c>
      <c r="C41" s="5">
        <v>2070.0388888888888</v>
      </c>
      <c r="D41" s="26">
        <v>2217.35</v>
      </c>
      <c r="E41" s="6">
        <v>2217.2944444444443</v>
      </c>
      <c r="F41" s="5">
        <v>2415.411111111111</v>
      </c>
      <c r="G41" s="26">
        <v>2409.5833333333335</v>
      </c>
      <c r="H41" s="6">
        <v>2376.8166666666666</v>
      </c>
      <c r="I41" s="5">
        <v>2248.0666666666666</v>
      </c>
      <c r="J41" s="26">
        <v>2384.6166666666668</v>
      </c>
      <c r="K41" s="6">
        <v>2353.1999999999998</v>
      </c>
      <c r="L41" s="6">
        <v>2178.2055555555557</v>
      </c>
      <c r="M41" s="6">
        <v>2115.4388888888889</v>
      </c>
      <c r="N41" s="15">
        <v>1958.6833333333334</v>
      </c>
      <c r="O41" s="24">
        <v>903.4</v>
      </c>
      <c r="P41" s="18">
        <v>3122.6055555555554</v>
      </c>
      <c r="Q41" s="15">
        <v>29754.494444444448</v>
      </c>
      <c r="R41" s="3"/>
      <c r="S41" s="3"/>
      <c r="T41" s="66"/>
    </row>
    <row r="42" spans="1:20" ht="15.75" customHeight="1" x14ac:dyDescent="0.25">
      <c r="A42" s="50" t="s">
        <v>61</v>
      </c>
      <c r="B42" s="24">
        <v>34.661111111111111</v>
      </c>
      <c r="C42" s="5">
        <v>30.694444444444443</v>
      </c>
      <c r="D42" s="26">
        <v>34.62222222222222</v>
      </c>
      <c r="E42" s="6">
        <v>24.272222222222222</v>
      </c>
      <c r="F42" s="5">
        <v>36.761111111111113</v>
      </c>
      <c r="G42" s="26">
        <v>29.483333333333334</v>
      </c>
      <c r="H42" s="6">
        <v>31.15</v>
      </c>
      <c r="I42" s="5">
        <v>35.922222222222224</v>
      </c>
      <c r="J42" s="26">
        <v>34.68888888888889</v>
      </c>
      <c r="K42" s="6">
        <v>39.027777777777779</v>
      </c>
      <c r="L42" s="6">
        <v>34.194444444444443</v>
      </c>
      <c r="M42" s="6">
        <v>34.361111111111114</v>
      </c>
      <c r="N42" s="15">
        <v>35.549999999999997</v>
      </c>
      <c r="O42" s="24">
        <v>2</v>
      </c>
      <c r="P42" s="18">
        <v>43.411111111111111</v>
      </c>
      <c r="Q42" s="15">
        <v>437.38888888888897</v>
      </c>
      <c r="R42" s="3"/>
      <c r="S42" s="3"/>
      <c r="T42" s="66"/>
    </row>
    <row r="43" spans="1:20" ht="15.75" customHeight="1" thickBot="1" x14ac:dyDescent="0.3">
      <c r="A43" s="51" t="s">
        <v>62</v>
      </c>
      <c r="B43" s="27">
        <v>2151.35</v>
      </c>
      <c r="C43" s="5">
        <v>2246.5500000000002</v>
      </c>
      <c r="D43" s="26">
        <v>2357.6388888888887</v>
      </c>
      <c r="E43" s="25">
        <v>2360.6222222222223</v>
      </c>
      <c r="F43" s="5">
        <v>2512.9055555555556</v>
      </c>
      <c r="G43" s="10">
        <v>2458.5944444444444</v>
      </c>
      <c r="H43" s="25">
        <v>2338.4444444444443</v>
      </c>
      <c r="I43" s="5">
        <v>2509.3111111111111</v>
      </c>
      <c r="J43" s="10">
        <v>2472.2777777777778</v>
      </c>
      <c r="K43" s="25">
        <v>2509.8888888888887</v>
      </c>
      <c r="L43" s="25">
        <v>2495.6944444444443</v>
      </c>
      <c r="M43" s="25">
        <v>2382.2444444444445</v>
      </c>
      <c r="N43" s="15">
        <v>2358.6555555555556</v>
      </c>
      <c r="O43" s="24">
        <v>678.31666666666672</v>
      </c>
      <c r="P43" s="18">
        <v>3478.3666666666668</v>
      </c>
      <c r="Q43" s="15">
        <v>31832.494444444441</v>
      </c>
      <c r="R43" s="3"/>
      <c r="S43" s="3"/>
      <c r="T43" s="66"/>
    </row>
    <row r="44" spans="1:20" s="1" customFormat="1" ht="15.75" customHeight="1" thickBot="1" x14ac:dyDescent="0.3">
      <c r="A44" s="11" t="s">
        <v>19</v>
      </c>
      <c r="B44" s="12">
        <f>SUM(B3:B43)</f>
        <v>39963.877777777787</v>
      </c>
      <c r="C44" s="12">
        <f t="shared" ref="C44:Q44" si="0">SUM(C3:C43)</f>
        <v>42216.594444444447</v>
      </c>
      <c r="D44" s="12">
        <f t="shared" si="0"/>
        <v>42901.844444444432</v>
      </c>
      <c r="E44" s="12">
        <f t="shared" si="0"/>
        <v>44106.777777777781</v>
      </c>
      <c r="F44" s="12">
        <f t="shared" si="0"/>
        <v>45390.955555555556</v>
      </c>
      <c r="G44" s="12">
        <f t="shared" si="0"/>
        <v>45692.811111111107</v>
      </c>
      <c r="H44" s="12">
        <f t="shared" si="0"/>
        <v>44201.188888888893</v>
      </c>
      <c r="I44" s="12">
        <f t="shared" si="0"/>
        <v>43822.89444444445</v>
      </c>
      <c r="J44" s="12">
        <f t="shared" si="0"/>
        <v>43631.200000000004</v>
      </c>
      <c r="K44" s="12">
        <f t="shared" si="0"/>
        <v>43704.477777777778</v>
      </c>
      <c r="L44" s="12">
        <f t="shared" si="0"/>
        <v>43140.938888888886</v>
      </c>
      <c r="M44" s="12">
        <f t="shared" si="0"/>
        <v>41667.805555555562</v>
      </c>
      <c r="N44" s="14">
        <f t="shared" si="0"/>
        <v>38120.222222222226</v>
      </c>
      <c r="O44" s="12">
        <f t="shared" si="0"/>
        <v>12791.672222222222</v>
      </c>
      <c r="P44" s="14">
        <f t="shared" si="0"/>
        <v>54302.688888888864</v>
      </c>
      <c r="Q44" s="11">
        <f t="shared" si="0"/>
        <v>571353.26111111115</v>
      </c>
      <c r="R44" s="3"/>
      <c r="T44" s="66"/>
    </row>
    <row r="45" spans="1:20" s="1" customFormat="1" ht="15.75" customHeight="1" thickBot="1" x14ac:dyDescent="0.3">
      <c r="A45" s="11" t="s">
        <v>21</v>
      </c>
      <c r="B45" s="12">
        <f>Charter!B115</f>
        <v>6541.7888888888901</v>
      </c>
      <c r="C45" s="12">
        <f>Charter!C115</f>
        <v>6706.0499999999993</v>
      </c>
      <c r="D45" s="12">
        <f>Charter!D115</f>
        <v>6609.2611111111119</v>
      </c>
      <c r="E45" s="12">
        <f>Charter!E115</f>
        <v>6571.1111111111077</v>
      </c>
      <c r="F45" s="12">
        <f>Charter!F115</f>
        <v>6610.383333333335</v>
      </c>
      <c r="G45" s="12">
        <f>Charter!G115</f>
        <v>6598.344444444444</v>
      </c>
      <c r="H45" s="12">
        <f>Charter!H115</f>
        <v>6667.7111111111108</v>
      </c>
      <c r="I45" s="12">
        <f>Charter!I115</f>
        <v>5775.9722222222235</v>
      </c>
      <c r="J45" s="12">
        <f>Charter!J115</f>
        <v>5583.7388888888881</v>
      </c>
      <c r="K45" s="12">
        <f>Charter!K115</f>
        <v>5024.6444444444405</v>
      </c>
      <c r="L45" s="12">
        <f>Charter!L115</f>
        <v>3967.5</v>
      </c>
      <c r="M45" s="12">
        <f>Charter!M115</f>
        <v>3682.266666666666</v>
      </c>
      <c r="N45" s="12">
        <f>Charter!N115</f>
        <v>3198.2499999999995</v>
      </c>
      <c r="O45" s="12">
        <f>Charter!O115</f>
        <v>983.10533333333353</v>
      </c>
      <c r="P45" s="12">
        <f>Charter!P115</f>
        <v>8876.0343333333312</v>
      </c>
      <c r="Q45" s="12">
        <f>Charter!Q115</f>
        <v>74520.127777777743</v>
      </c>
      <c r="R45" s="3"/>
    </row>
    <row r="46" spans="1:20" ht="15.75" customHeight="1" thickBot="1" x14ac:dyDescent="0.3">
      <c r="A46" s="9" t="s">
        <v>20</v>
      </c>
      <c r="B46" s="6">
        <v>5.5555555555555558E-3</v>
      </c>
      <c r="C46" s="26">
        <v>1</v>
      </c>
      <c r="D46" s="26">
        <v>2.9944444444444445</v>
      </c>
      <c r="E46" s="26">
        <v>0.98333333333333328</v>
      </c>
      <c r="F46" s="26">
        <v>0</v>
      </c>
      <c r="G46" s="26">
        <v>0</v>
      </c>
      <c r="H46" s="26">
        <v>0</v>
      </c>
      <c r="I46" s="26">
        <v>2.0499999999999998</v>
      </c>
      <c r="J46" s="26">
        <v>1</v>
      </c>
      <c r="K46" s="26">
        <v>1</v>
      </c>
      <c r="L46" s="26">
        <v>1.9944444444444445</v>
      </c>
      <c r="M46" s="26">
        <v>2.9444444444444446</v>
      </c>
      <c r="N46" s="33">
        <v>5.35</v>
      </c>
      <c r="O46" s="24">
        <v>185.5</v>
      </c>
      <c r="P46" s="18">
        <v>13.888888888888889</v>
      </c>
      <c r="Q46" s="34">
        <v>204.82222222222222</v>
      </c>
      <c r="R46" s="3"/>
    </row>
    <row r="47" spans="1:20" ht="15.75" customHeight="1" thickBot="1" x14ac:dyDescent="0.3">
      <c r="A47" s="46" t="s">
        <v>22</v>
      </c>
      <c r="B47" s="47">
        <f>B44+B45+B46</f>
        <v>46505.672222222238</v>
      </c>
      <c r="C47" s="47">
        <f t="shared" ref="C47:N47" si="1">C44+C45+C46</f>
        <v>48923.64444444445</v>
      </c>
      <c r="D47" s="47">
        <f t="shared" si="1"/>
        <v>49514.099999999984</v>
      </c>
      <c r="E47" s="47">
        <f t="shared" si="1"/>
        <v>50678.87222222222</v>
      </c>
      <c r="F47" s="47">
        <f t="shared" si="1"/>
        <v>52001.338888888888</v>
      </c>
      <c r="G47" s="47">
        <f t="shared" si="1"/>
        <v>52291.155555555553</v>
      </c>
      <c r="H47" s="47">
        <f t="shared" si="1"/>
        <v>50868.9</v>
      </c>
      <c r="I47" s="47">
        <f t="shared" si="1"/>
        <v>49600.916666666679</v>
      </c>
      <c r="J47" s="47">
        <f t="shared" si="1"/>
        <v>49215.938888888893</v>
      </c>
      <c r="K47" s="47">
        <f t="shared" si="1"/>
        <v>48730.12222222222</v>
      </c>
      <c r="L47" s="47">
        <f t="shared" si="1"/>
        <v>47110.433333333327</v>
      </c>
      <c r="M47" s="47">
        <f t="shared" si="1"/>
        <v>45353.01666666667</v>
      </c>
      <c r="N47" s="47">
        <f t="shared" si="1"/>
        <v>41323.822222222225</v>
      </c>
      <c r="O47" s="47">
        <f>O44+O45+O46</f>
        <v>13960.277555555554</v>
      </c>
      <c r="P47" s="47">
        <f>P44+P45+P46</f>
        <v>63192.612111111084</v>
      </c>
      <c r="Q47" s="47">
        <f>Q44+Q45+Q46</f>
        <v>646078.2111111111</v>
      </c>
      <c r="R47" s="3"/>
    </row>
    <row r="48" spans="1:20" x14ac:dyDescent="0.25">
      <c r="A48" s="56" t="s">
        <v>26</v>
      </c>
      <c r="R48" s="3"/>
    </row>
  </sheetData>
  <sortState ref="A3:Q43">
    <sortCondition ref="A3:A43"/>
  </sortState>
  <mergeCells count="2">
    <mergeCell ref="B1:N1"/>
    <mergeCell ref="O1:P1"/>
  </mergeCells>
  <printOptions gridLines="1"/>
  <pageMargins left="0.25" right="0.25" top="0.75" bottom="0.75" header="0.3" footer="0.3"/>
  <pageSetup paperSize="8" orientation="landscape" r:id="rId1"/>
  <headerFooter>
    <oddHeader>&amp;C&amp;"-,Bold"&amp;14Average Daily Membership by District and State Totals, School Year 2017-18</oddHeader>
    <oddFooter>&amp;LCompiler: USBE/Finance
Source: UTREx Year-end Data Submission, 2017-18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view="pageLayout" zoomScaleNormal="100" workbookViewId="0">
      <selection activeCell="A3" sqref="A3"/>
    </sheetView>
  </sheetViews>
  <sheetFormatPr defaultRowHeight="15" x14ac:dyDescent="0.25"/>
  <cols>
    <col min="1" max="1" width="39.85546875" style="2" customWidth="1"/>
    <col min="2" max="16" width="10.140625" style="3" customWidth="1"/>
    <col min="17" max="17" width="10.7109375" style="3" customWidth="1"/>
    <col min="18" max="18" width="23.7109375" customWidth="1"/>
    <col min="19" max="19" width="30.140625" customWidth="1"/>
  </cols>
  <sheetData>
    <row r="1" spans="1:19" s="1" customFormat="1" ht="16.5" thickBot="1" x14ac:dyDescent="0.3">
      <c r="A1" s="49" t="s">
        <v>27</v>
      </c>
      <c r="B1" s="63" t="s">
        <v>23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61" t="s">
        <v>24</v>
      </c>
      <c r="P1" s="62"/>
      <c r="Q1" s="53" t="s">
        <v>2</v>
      </c>
      <c r="R1" s="52"/>
    </row>
    <row r="2" spans="1:19" s="1" customFormat="1" ht="16.5" thickBot="1" x14ac:dyDescent="0.3">
      <c r="A2" s="48" t="s">
        <v>1</v>
      </c>
      <c r="B2" s="39" t="s">
        <v>5</v>
      </c>
      <c r="C2" s="40" t="s">
        <v>6</v>
      </c>
      <c r="D2" s="41" t="s">
        <v>7</v>
      </c>
      <c r="E2" s="41" t="s">
        <v>8</v>
      </c>
      <c r="F2" s="41" t="s">
        <v>9</v>
      </c>
      <c r="G2" s="41" t="s">
        <v>10</v>
      </c>
      <c r="H2" s="41" t="s">
        <v>11</v>
      </c>
      <c r="I2" s="41" t="s">
        <v>12</v>
      </c>
      <c r="J2" s="42" t="s">
        <v>13</v>
      </c>
      <c r="K2" s="40" t="s">
        <v>14</v>
      </c>
      <c r="L2" s="41" t="s">
        <v>15</v>
      </c>
      <c r="M2" s="42" t="s">
        <v>16</v>
      </c>
      <c r="N2" s="43" t="s">
        <v>17</v>
      </c>
      <c r="O2" s="45" t="s">
        <v>3</v>
      </c>
      <c r="P2" s="43" t="s">
        <v>4</v>
      </c>
      <c r="Q2" s="44" t="s">
        <v>18</v>
      </c>
      <c r="R2" s="52"/>
    </row>
    <row r="3" spans="1:19" ht="31.5" x14ac:dyDescent="0.25">
      <c r="A3" s="54" t="s">
        <v>73</v>
      </c>
      <c r="B3" s="35">
        <v>0</v>
      </c>
      <c r="C3" s="26">
        <v>0</v>
      </c>
      <c r="D3" s="35">
        <v>0</v>
      </c>
      <c r="E3" s="26">
        <v>0</v>
      </c>
      <c r="F3" s="35">
        <v>0</v>
      </c>
      <c r="G3" s="26">
        <v>0</v>
      </c>
      <c r="H3" s="35">
        <v>0</v>
      </c>
      <c r="I3" s="26">
        <v>0</v>
      </c>
      <c r="J3" s="35">
        <v>0</v>
      </c>
      <c r="K3" s="26">
        <v>132.9388888888889</v>
      </c>
      <c r="L3" s="35">
        <v>121.1</v>
      </c>
      <c r="M3" s="26">
        <v>122.2</v>
      </c>
      <c r="N3" s="33">
        <v>103.08888888888889</v>
      </c>
      <c r="O3" s="6">
        <v>1</v>
      </c>
      <c r="P3" s="37">
        <v>21.461111111111112</v>
      </c>
      <c r="Q3" s="17">
        <v>480.32777777777778</v>
      </c>
      <c r="R3" s="3"/>
      <c r="S3" s="66"/>
    </row>
    <row r="4" spans="1:19" ht="15.75" x14ac:dyDescent="0.25">
      <c r="A4" s="55" t="s">
        <v>173</v>
      </c>
      <c r="B4" s="35">
        <v>0</v>
      </c>
      <c r="C4" s="26">
        <v>0</v>
      </c>
      <c r="D4" s="35">
        <v>0</v>
      </c>
      <c r="E4" s="26">
        <v>0</v>
      </c>
      <c r="F4" s="35">
        <v>0</v>
      </c>
      <c r="G4" s="26">
        <v>0</v>
      </c>
      <c r="H4" s="35">
        <v>58.016666666666666</v>
      </c>
      <c r="I4" s="26">
        <v>77.977777777777774</v>
      </c>
      <c r="J4" s="35">
        <v>37.722222222222221</v>
      </c>
      <c r="K4" s="26">
        <v>60.005555555555553</v>
      </c>
      <c r="L4" s="35">
        <v>44</v>
      </c>
      <c r="M4" s="26">
        <v>14.111111111111111</v>
      </c>
      <c r="N4" s="33">
        <v>9.5666666666666664</v>
      </c>
      <c r="O4" s="6">
        <v>3.5666666666666669</v>
      </c>
      <c r="P4" s="37">
        <v>43.388888888888886</v>
      </c>
      <c r="Q4" s="17">
        <v>304.96666666666664</v>
      </c>
      <c r="R4" s="3"/>
      <c r="S4" s="66"/>
    </row>
    <row r="5" spans="1:19" ht="31.5" x14ac:dyDescent="0.25">
      <c r="A5" s="55" t="s">
        <v>158</v>
      </c>
      <c r="B5" s="35">
        <v>61.472222222222221</v>
      </c>
      <c r="C5" s="26">
        <v>50.783333333333331</v>
      </c>
      <c r="D5" s="35">
        <v>66.95</v>
      </c>
      <c r="E5" s="26">
        <v>59.55</v>
      </c>
      <c r="F5" s="35">
        <v>79.038888888888891</v>
      </c>
      <c r="G5" s="26">
        <v>84.422222222222217</v>
      </c>
      <c r="H5" s="35">
        <v>96.05</v>
      </c>
      <c r="I5" s="26">
        <v>99.972222222222229</v>
      </c>
      <c r="J5" s="35">
        <v>102.72777777777777</v>
      </c>
      <c r="K5" s="26">
        <v>168.3388888888889</v>
      </c>
      <c r="L5" s="35">
        <v>140.92777777777778</v>
      </c>
      <c r="M5" s="26">
        <v>146.6611111111111</v>
      </c>
      <c r="N5" s="33">
        <v>118.97222222222223</v>
      </c>
      <c r="O5" s="6">
        <v>49.011111111111113</v>
      </c>
      <c r="P5" s="37">
        <v>146.30000000000001</v>
      </c>
      <c r="Q5" s="17">
        <v>1324.877777777778</v>
      </c>
      <c r="R5" s="3"/>
      <c r="S5" s="66"/>
    </row>
    <row r="6" spans="1:19" s="1" customFormat="1" ht="15.75" x14ac:dyDescent="0.25">
      <c r="A6" s="55" t="s">
        <v>99</v>
      </c>
      <c r="B6" s="35">
        <v>144.6611111111111</v>
      </c>
      <c r="C6" s="26">
        <v>128.07777777777778</v>
      </c>
      <c r="D6" s="35">
        <v>122.26111111111111</v>
      </c>
      <c r="E6" s="26">
        <v>133.97777777777779</v>
      </c>
      <c r="F6" s="35">
        <v>120.91111111111111</v>
      </c>
      <c r="G6" s="26">
        <v>111.94444444444444</v>
      </c>
      <c r="H6" s="35">
        <v>118.93333333333334</v>
      </c>
      <c r="I6" s="26">
        <v>142.41666666666666</v>
      </c>
      <c r="J6" s="35">
        <v>159.66666666666666</v>
      </c>
      <c r="K6" s="26">
        <v>163.65555555555557</v>
      </c>
      <c r="L6" s="35">
        <v>154.55000000000001</v>
      </c>
      <c r="M6" s="26">
        <v>145.67222222222222</v>
      </c>
      <c r="N6" s="33">
        <v>112.2</v>
      </c>
      <c r="O6" s="6">
        <v>14.011111111111111</v>
      </c>
      <c r="P6" s="37">
        <v>240.97222222222223</v>
      </c>
      <c r="Q6" s="17">
        <v>1772.9388888888889</v>
      </c>
      <c r="R6" s="3"/>
      <c r="S6" s="66"/>
    </row>
    <row r="7" spans="1:19" s="1" customFormat="1" ht="15.75" x14ac:dyDescent="0.25">
      <c r="A7" s="55" t="s">
        <v>70</v>
      </c>
      <c r="B7" s="35">
        <v>405.94444444444446</v>
      </c>
      <c r="C7" s="26">
        <v>439.93888888888887</v>
      </c>
      <c r="D7" s="35">
        <v>454.92222222222222</v>
      </c>
      <c r="E7" s="26">
        <v>430.28888888888889</v>
      </c>
      <c r="F7" s="35">
        <v>482.26666666666665</v>
      </c>
      <c r="G7" s="26">
        <v>475.51111111111112</v>
      </c>
      <c r="H7" s="35">
        <v>431.97222222222223</v>
      </c>
      <c r="I7" s="26">
        <v>430.20555555555558</v>
      </c>
      <c r="J7" s="35">
        <v>400.62222222222221</v>
      </c>
      <c r="K7" s="26">
        <v>307.17222222222222</v>
      </c>
      <c r="L7" s="35">
        <v>179.5</v>
      </c>
      <c r="M7" s="26">
        <v>112.3</v>
      </c>
      <c r="N7" s="33">
        <v>97.3</v>
      </c>
      <c r="O7" s="6">
        <v>16.077777777777779</v>
      </c>
      <c r="P7" s="37">
        <v>426.1611111111111</v>
      </c>
      <c r="Q7" s="17">
        <v>4664.0222222222228</v>
      </c>
      <c r="R7" s="3"/>
      <c r="S7" s="66"/>
    </row>
    <row r="8" spans="1:19" ht="15.75" x14ac:dyDescent="0.25">
      <c r="A8" s="55" t="s">
        <v>159</v>
      </c>
      <c r="B8" s="35">
        <v>193.86666666666667</v>
      </c>
      <c r="C8" s="26">
        <v>217.22222222222223</v>
      </c>
      <c r="D8" s="35">
        <v>210.70555555555555</v>
      </c>
      <c r="E8" s="26">
        <v>208.13888888888889</v>
      </c>
      <c r="F8" s="35">
        <v>208.00555555555556</v>
      </c>
      <c r="G8" s="26">
        <v>193.67777777777778</v>
      </c>
      <c r="H8" s="35">
        <v>228.72777777777779</v>
      </c>
      <c r="I8" s="26">
        <v>156.19999999999999</v>
      </c>
      <c r="J8" s="35">
        <v>158.92777777777778</v>
      </c>
      <c r="K8" s="26">
        <v>116.35</v>
      </c>
      <c r="L8" s="35">
        <v>0</v>
      </c>
      <c r="M8" s="26">
        <v>0</v>
      </c>
      <c r="N8" s="33">
        <v>0</v>
      </c>
      <c r="O8" s="6">
        <v>14.322222222222223</v>
      </c>
      <c r="P8" s="37">
        <v>259.38888888888891</v>
      </c>
      <c r="Q8" s="17">
        <v>1906.1444444444444</v>
      </c>
      <c r="R8" s="3"/>
      <c r="S8" s="66"/>
    </row>
    <row r="9" spans="1:19" ht="15.75" x14ac:dyDescent="0.25">
      <c r="A9" s="55" t="s">
        <v>169</v>
      </c>
      <c r="B9" s="35">
        <v>46.477777777777774</v>
      </c>
      <c r="C9" s="26">
        <v>47.944444444444443</v>
      </c>
      <c r="D9" s="35">
        <v>45.522222222222226</v>
      </c>
      <c r="E9" s="26">
        <v>55.538888888888891</v>
      </c>
      <c r="F9" s="35">
        <v>48.427777777777777</v>
      </c>
      <c r="G9" s="26">
        <v>57.116666666666667</v>
      </c>
      <c r="H9" s="35">
        <v>54.12222222222222</v>
      </c>
      <c r="I9" s="26">
        <v>51.544444444444444</v>
      </c>
      <c r="J9" s="35">
        <v>41.37222222222222</v>
      </c>
      <c r="K9" s="26">
        <v>22.233333333333334</v>
      </c>
      <c r="L9" s="35">
        <v>22.405555555555555</v>
      </c>
      <c r="M9" s="26">
        <v>18.566666666666666</v>
      </c>
      <c r="N9" s="33">
        <v>16.538888888888888</v>
      </c>
      <c r="O9" s="6">
        <v>4.0222222222222221</v>
      </c>
      <c r="P9" s="37">
        <v>116.26666666666667</v>
      </c>
      <c r="Q9" s="17">
        <v>531.83333333333326</v>
      </c>
      <c r="R9" s="3"/>
      <c r="S9" s="66"/>
    </row>
    <row r="10" spans="1:19" ht="15.75" x14ac:dyDescent="0.25">
      <c r="A10" s="55" t="s">
        <v>174</v>
      </c>
      <c r="B10" s="35">
        <v>107.63333333333334</v>
      </c>
      <c r="C10" s="26">
        <v>121.09444444444445</v>
      </c>
      <c r="D10" s="35">
        <v>118.12222222222222</v>
      </c>
      <c r="E10" s="26">
        <v>126.38333333333334</v>
      </c>
      <c r="F10" s="35">
        <v>117.12222222222222</v>
      </c>
      <c r="G10" s="26">
        <v>124.92222222222222</v>
      </c>
      <c r="H10" s="35">
        <v>119.43333333333334</v>
      </c>
      <c r="I10" s="26">
        <v>40.18333333333333</v>
      </c>
      <c r="J10" s="35">
        <v>0</v>
      </c>
      <c r="K10" s="26">
        <v>0</v>
      </c>
      <c r="L10" s="35">
        <v>0</v>
      </c>
      <c r="M10" s="26">
        <v>0</v>
      </c>
      <c r="N10" s="33">
        <v>0</v>
      </c>
      <c r="O10" s="6">
        <v>7.1944444444444446</v>
      </c>
      <c r="P10" s="37">
        <v>105.07777777777778</v>
      </c>
      <c r="Q10" s="17">
        <v>882.08888888888896</v>
      </c>
      <c r="R10" s="3"/>
      <c r="S10" s="66"/>
    </row>
    <row r="11" spans="1:19" ht="15.75" x14ac:dyDescent="0.25">
      <c r="A11" s="55" t="s">
        <v>137</v>
      </c>
      <c r="B11" s="35">
        <v>20.3</v>
      </c>
      <c r="C11" s="26">
        <v>16.555555555555557</v>
      </c>
      <c r="D11" s="35">
        <v>18.916666666666668</v>
      </c>
      <c r="E11" s="26">
        <v>18.488888888888887</v>
      </c>
      <c r="F11" s="35">
        <v>18.822222222222223</v>
      </c>
      <c r="G11" s="26">
        <v>13.561111111111112</v>
      </c>
      <c r="H11" s="35">
        <v>17.744444444444444</v>
      </c>
      <c r="I11" s="26">
        <v>19.416666666666668</v>
      </c>
      <c r="J11" s="35">
        <v>19.961111111111112</v>
      </c>
      <c r="K11" s="26">
        <v>0</v>
      </c>
      <c r="L11" s="35">
        <v>0</v>
      </c>
      <c r="M11" s="26">
        <v>0</v>
      </c>
      <c r="N11" s="33">
        <v>0</v>
      </c>
      <c r="O11" s="6">
        <v>1.6611111111111112</v>
      </c>
      <c r="P11" s="37">
        <v>30.222222222222221</v>
      </c>
      <c r="Q11" s="17">
        <v>165.42777777777778</v>
      </c>
      <c r="R11" s="3"/>
      <c r="S11" s="66"/>
    </row>
    <row r="12" spans="1:19" ht="31.5" x14ac:dyDescent="0.25">
      <c r="A12" s="55" t="s">
        <v>95</v>
      </c>
      <c r="B12" s="35">
        <v>0</v>
      </c>
      <c r="C12" s="26">
        <v>0</v>
      </c>
      <c r="D12" s="35">
        <v>0</v>
      </c>
      <c r="E12" s="26">
        <v>0</v>
      </c>
      <c r="F12" s="35">
        <v>0</v>
      </c>
      <c r="G12" s="26">
        <v>0</v>
      </c>
      <c r="H12" s="35">
        <v>51.31111111111111</v>
      </c>
      <c r="I12" s="26">
        <v>71.527777777777771</v>
      </c>
      <c r="J12" s="35">
        <v>49.855555555555554</v>
      </c>
      <c r="K12" s="26">
        <v>47.144444444444446</v>
      </c>
      <c r="L12" s="35">
        <v>33.827777777777776</v>
      </c>
      <c r="M12" s="26">
        <v>23.805555555555557</v>
      </c>
      <c r="N12" s="33">
        <v>20.722222222222221</v>
      </c>
      <c r="O12" s="6">
        <v>0.4</v>
      </c>
      <c r="P12" s="37">
        <v>15.683333333333334</v>
      </c>
      <c r="Q12" s="17">
        <v>298.59444444444443</v>
      </c>
      <c r="R12" s="3"/>
      <c r="S12" s="66"/>
    </row>
    <row r="13" spans="1:19" s="1" customFormat="1" ht="15.75" x14ac:dyDescent="0.25">
      <c r="A13" s="55" t="s">
        <v>176</v>
      </c>
      <c r="B13" s="35">
        <v>73.444444444444443</v>
      </c>
      <c r="C13" s="26">
        <v>61.661111111111111</v>
      </c>
      <c r="D13" s="35">
        <v>77.844444444444449</v>
      </c>
      <c r="E13" s="26">
        <v>63.733333333333334</v>
      </c>
      <c r="F13" s="35">
        <v>74.433333333333337</v>
      </c>
      <c r="G13" s="26">
        <v>75.694444444444443</v>
      </c>
      <c r="H13" s="35">
        <v>73.849999999999994</v>
      </c>
      <c r="I13" s="26">
        <v>72.816666666666663</v>
      </c>
      <c r="J13" s="35">
        <v>41.56111111111111</v>
      </c>
      <c r="K13" s="26">
        <v>0</v>
      </c>
      <c r="L13" s="35">
        <v>0</v>
      </c>
      <c r="M13" s="26">
        <v>0</v>
      </c>
      <c r="N13" s="33">
        <v>0</v>
      </c>
      <c r="O13" s="6">
        <v>3.0611111111111109</v>
      </c>
      <c r="P13" s="37">
        <v>60.81666666666667</v>
      </c>
      <c r="Q13" s="17">
        <v>618.10000000000014</v>
      </c>
      <c r="R13" s="3"/>
      <c r="S13" s="66"/>
    </row>
    <row r="14" spans="1:19" ht="15.75" x14ac:dyDescent="0.25">
      <c r="A14" s="55" t="s">
        <v>139</v>
      </c>
      <c r="B14" s="35">
        <v>100.16111111111111</v>
      </c>
      <c r="C14" s="26">
        <v>112.62777777777778</v>
      </c>
      <c r="D14" s="35">
        <v>90.155555555555551</v>
      </c>
      <c r="E14" s="26">
        <v>77.566666666666663</v>
      </c>
      <c r="F14" s="35">
        <v>77.361111111111114</v>
      </c>
      <c r="G14" s="26">
        <v>62.12777777777778</v>
      </c>
      <c r="H14" s="35">
        <v>49.31666666666667</v>
      </c>
      <c r="I14" s="26">
        <v>28.661111111111111</v>
      </c>
      <c r="J14" s="35">
        <v>11.138888888888889</v>
      </c>
      <c r="K14" s="26">
        <v>0</v>
      </c>
      <c r="L14" s="35">
        <v>0</v>
      </c>
      <c r="M14" s="26">
        <v>0</v>
      </c>
      <c r="N14" s="33">
        <v>0</v>
      </c>
      <c r="O14" s="6">
        <v>3.911111111111111</v>
      </c>
      <c r="P14" s="37">
        <v>30.955555555555556</v>
      </c>
      <c r="Q14" s="17">
        <v>613.02777777777794</v>
      </c>
      <c r="R14" s="3"/>
      <c r="S14" s="66"/>
    </row>
    <row r="15" spans="1:19" ht="15.75" x14ac:dyDescent="0.25">
      <c r="A15" s="55" t="s">
        <v>117</v>
      </c>
      <c r="B15" s="35">
        <v>78.022222222222226</v>
      </c>
      <c r="C15" s="26">
        <v>77.00555555555556</v>
      </c>
      <c r="D15" s="35">
        <v>77</v>
      </c>
      <c r="E15" s="26">
        <v>77.183333333333337</v>
      </c>
      <c r="F15" s="35">
        <v>76.75555555555556</v>
      </c>
      <c r="G15" s="26">
        <v>70.922222222222217</v>
      </c>
      <c r="H15" s="35">
        <v>44.511111111111113</v>
      </c>
      <c r="I15" s="26">
        <v>0</v>
      </c>
      <c r="J15" s="35">
        <v>0</v>
      </c>
      <c r="K15" s="26">
        <v>0</v>
      </c>
      <c r="L15" s="35">
        <v>0</v>
      </c>
      <c r="M15" s="26">
        <v>0</v>
      </c>
      <c r="N15" s="33">
        <v>0</v>
      </c>
      <c r="O15" s="6">
        <v>3.1</v>
      </c>
      <c r="P15" s="37">
        <v>50.216666666666669</v>
      </c>
      <c r="Q15" s="17">
        <v>504.50000000000006</v>
      </c>
      <c r="R15" s="3"/>
      <c r="S15" s="66"/>
    </row>
    <row r="16" spans="1:19" ht="15.75" x14ac:dyDescent="0.25">
      <c r="A16" s="55" t="s">
        <v>110</v>
      </c>
      <c r="B16" s="35">
        <v>74.572222222222223</v>
      </c>
      <c r="C16" s="26">
        <v>76.683333333333337</v>
      </c>
      <c r="D16" s="35">
        <v>78.016666666666666</v>
      </c>
      <c r="E16" s="26">
        <v>76.288888888888891</v>
      </c>
      <c r="F16" s="35">
        <v>73.561111111111117</v>
      </c>
      <c r="G16" s="26">
        <v>76.988888888888894</v>
      </c>
      <c r="H16" s="35">
        <v>73.327777777777783</v>
      </c>
      <c r="I16" s="26">
        <v>50.744444444444447</v>
      </c>
      <c r="J16" s="35">
        <v>54.805555555555557</v>
      </c>
      <c r="K16" s="26">
        <v>0</v>
      </c>
      <c r="L16" s="35">
        <v>0</v>
      </c>
      <c r="M16" s="26">
        <v>0</v>
      </c>
      <c r="N16" s="33">
        <v>0</v>
      </c>
      <c r="O16" s="6">
        <v>3</v>
      </c>
      <c r="P16" s="37">
        <v>56.983333333333334</v>
      </c>
      <c r="Q16" s="17">
        <v>637.98888888888882</v>
      </c>
      <c r="R16" s="3"/>
      <c r="S16" s="66"/>
    </row>
    <row r="17" spans="1:19" ht="15.75" x14ac:dyDescent="0.25">
      <c r="A17" s="55" t="s">
        <v>75</v>
      </c>
      <c r="B17" s="35">
        <v>0</v>
      </c>
      <c r="C17" s="26">
        <v>0</v>
      </c>
      <c r="D17" s="35">
        <v>0</v>
      </c>
      <c r="E17" s="26">
        <v>0</v>
      </c>
      <c r="F17" s="35">
        <v>0</v>
      </c>
      <c r="G17" s="26">
        <v>0</v>
      </c>
      <c r="H17" s="35">
        <v>0</v>
      </c>
      <c r="I17" s="26">
        <v>25.822222222222223</v>
      </c>
      <c r="J17" s="35">
        <v>29.355555555555554</v>
      </c>
      <c r="K17" s="26">
        <v>31.394444444444446</v>
      </c>
      <c r="L17" s="35">
        <v>27.577777777777779</v>
      </c>
      <c r="M17" s="26">
        <v>26.872222222222224</v>
      </c>
      <c r="N17" s="33">
        <v>18.55</v>
      </c>
      <c r="O17" s="6">
        <v>4.1333333333333337</v>
      </c>
      <c r="P17" s="37">
        <v>28.583333333333332</v>
      </c>
      <c r="Q17" s="17">
        <v>163.70555555555558</v>
      </c>
      <c r="R17" s="3"/>
      <c r="S17" s="66"/>
    </row>
    <row r="18" spans="1:19" ht="15.75" x14ac:dyDescent="0.25">
      <c r="A18" s="55" t="s">
        <v>120</v>
      </c>
      <c r="B18" s="35">
        <v>56.155555555555559</v>
      </c>
      <c r="C18" s="26">
        <v>55.027777777777779</v>
      </c>
      <c r="D18" s="35">
        <v>54.777777777777779</v>
      </c>
      <c r="E18" s="26">
        <v>40.272222222222226</v>
      </c>
      <c r="F18" s="35">
        <v>34.522222222222226</v>
      </c>
      <c r="G18" s="26">
        <v>34.644444444444446</v>
      </c>
      <c r="H18" s="35">
        <v>36.094444444444441</v>
      </c>
      <c r="I18" s="26">
        <v>0</v>
      </c>
      <c r="J18" s="35">
        <v>0</v>
      </c>
      <c r="K18" s="26">
        <v>0</v>
      </c>
      <c r="L18" s="35">
        <v>0</v>
      </c>
      <c r="M18" s="26">
        <v>0</v>
      </c>
      <c r="N18" s="33">
        <v>0</v>
      </c>
      <c r="O18" s="6">
        <v>1.2333333333333334</v>
      </c>
      <c r="P18" s="37">
        <v>59.922222222222224</v>
      </c>
      <c r="Q18" s="17">
        <v>312.72777777777782</v>
      </c>
      <c r="R18" s="3"/>
      <c r="S18" s="66"/>
    </row>
    <row r="19" spans="1:19" ht="15.75" x14ac:dyDescent="0.25">
      <c r="A19" s="55" t="s">
        <v>86</v>
      </c>
      <c r="B19" s="35">
        <v>88.37222222222222</v>
      </c>
      <c r="C19" s="26">
        <v>102.78888888888889</v>
      </c>
      <c r="D19" s="35">
        <v>118.86666666666666</v>
      </c>
      <c r="E19" s="26">
        <v>89.62222222222222</v>
      </c>
      <c r="F19" s="35">
        <v>100.03888888888889</v>
      </c>
      <c r="G19" s="26">
        <v>96.638888888888886</v>
      </c>
      <c r="H19" s="35">
        <v>80.45</v>
      </c>
      <c r="I19" s="26">
        <v>76.461111111111109</v>
      </c>
      <c r="J19" s="35">
        <v>88.927777777777777</v>
      </c>
      <c r="K19" s="26">
        <v>94.077777777777783</v>
      </c>
      <c r="L19" s="35">
        <v>89.066666666666663</v>
      </c>
      <c r="M19" s="26">
        <v>70.155555555555551</v>
      </c>
      <c r="N19" s="33">
        <v>65.138888888888886</v>
      </c>
      <c r="O19" s="6">
        <v>23.338888888888889</v>
      </c>
      <c r="P19" s="37">
        <v>140.63888888888889</v>
      </c>
      <c r="Q19" s="17">
        <v>1183.9444444444446</v>
      </c>
      <c r="R19" s="3"/>
      <c r="S19" s="66"/>
    </row>
    <row r="20" spans="1:19" ht="15.75" x14ac:dyDescent="0.25">
      <c r="A20" s="55" t="s">
        <v>160</v>
      </c>
      <c r="B20" s="35">
        <v>52.022222222222226</v>
      </c>
      <c r="C20" s="26">
        <v>62.144444444444446</v>
      </c>
      <c r="D20" s="35">
        <v>50.56666666666667</v>
      </c>
      <c r="E20" s="26">
        <v>55.033333333333331</v>
      </c>
      <c r="F20" s="35">
        <v>53.133333333333333</v>
      </c>
      <c r="G20" s="26">
        <v>49.472222222222221</v>
      </c>
      <c r="H20" s="35">
        <v>43.4</v>
      </c>
      <c r="I20" s="26">
        <v>24.711111111111112</v>
      </c>
      <c r="J20" s="35">
        <v>0</v>
      </c>
      <c r="K20" s="26">
        <v>0</v>
      </c>
      <c r="L20" s="35">
        <v>0</v>
      </c>
      <c r="M20" s="26">
        <v>0</v>
      </c>
      <c r="N20" s="33">
        <v>0</v>
      </c>
      <c r="O20" s="6">
        <v>2.4055555555555554</v>
      </c>
      <c r="P20" s="37">
        <v>70.650000000000006</v>
      </c>
      <c r="Q20" s="17">
        <v>392.88888888888891</v>
      </c>
      <c r="R20" s="3"/>
      <c r="S20" s="66"/>
    </row>
    <row r="21" spans="1:19" ht="15.75" x14ac:dyDescent="0.25">
      <c r="A21" s="55" t="s">
        <v>121</v>
      </c>
      <c r="B21" s="35">
        <v>67.388888888888886</v>
      </c>
      <c r="C21" s="26">
        <v>64.027777777777771</v>
      </c>
      <c r="D21" s="35">
        <v>62.794444444444444</v>
      </c>
      <c r="E21" s="26">
        <v>55.505555555555553</v>
      </c>
      <c r="F21" s="35">
        <v>54.177777777777777</v>
      </c>
      <c r="G21" s="26">
        <v>47.833333333333336</v>
      </c>
      <c r="H21" s="35">
        <v>53.722222222222221</v>
      </c>
      <c r="I21" s="26">
        <v>43.93333333333333</v>
      </c>
      <c r="J21" s="35">
        <v>34.705555555555556</v>
      </c>
      <c r="K21" s="26">
        <v>0</v>
      </c>
      <c r="L21" s="35">
        <v>0</v>
      </c>
      <c r="M21" s="26">
        <v>0</v>
      </c>
      <c r="N21" s="33">
        <v>0</v>
      </c>
      <c r="O21" s="6">
        <v>3</v>
      </c>
      <c r="P21" s="37">
        <v>58.033333333333331</v>
      </c>
      <c r="Q21" s="17">
        <v>487.0888888888889</v>
      </c>
      <c r="R21" s="3"/>
      <c r="S21" s="66"/>
    </row>
    <row r="22" spans="1:19" ht="15.75" x14ac:dyDescent="0.25">
      <c r="A22" s="55" t="s">
        <v>131</v>
      </c>
      <c r="B22" s="35">
        <v>99.027777777777771</v>
      </c>
      <c r="C22" s="26">
        <v>101.94444444444444</v>
      </c>
      <c r="D22" s="35">
        <v>103.98888888888889</v>
      </c>
      <c r="E22" s="26">
        <v>102.36666666666666</v>
      </c>
      <c r="F22" s="35">
        <v>104.36666666666666</v>
      </c>
      <c r="G22" s="26">
        <v>104.1</v>
      </c>
      <c r="H22" s="35">
        <v>101.15555555555555</v>
      </c>
      <c r="I22" s="26">
        <v>88.166666666666671</v>
      </c>
      <c r="J22" s="35">
        <v>99.37222222222222</v>
      </c>
      <c r="K22" s="26">
        <v>97.238888888888894</v>
      </c>
      <c r="L22" s="35">
        <v>0</v>
      </c>
      <c r="M22" s="26">
        <v>0</v>
      </c>
      <c r="N22" s="33">
        <v>0</v>
      </c>
      <c r="O22" s="6">
        <v>7.8777777777777782</v>
      </c>
      <c r="P22" s="37">
        <v>143.51111111111112</v>
      </c>
      <c r="Q22" s="17">
        <v>1009.6055555555556</v>
      </c>
      <c r="R22" s="3"/>
      <c r="S22" s="66"/>
    </row>
    <row r="23" spans="1:19" ht="15.75" x14ac:dyDescent="0.25">
      <c r="A23" s="55" t="s">
        <v>91</v>
      </c>
      <c r="B23" s="35">
        <v>0</v>
      </c>
      <c r="C23" s="26">
        <v>0</v>
      </c>
      <c r="D23" s="35">
        <v>0</v>
      </c>
      <c r="E23" s="26">
        <v>0</v>
      </c>
      <c r="F23" s="35">
        <v>0</v>
      </c>
      <c r="G23" s="26">
        <v>0</v>
      </c>
      <c r="H23" s="35">
        <v>0</v>
      </c>
      <c r="I23" s="26">
        <v>0</v>
      </c>
      <c r="J23" s="35">
        <v>0</v>
      </c>
      <c r="K23" s="26">
        <v>55.6</v>
      </c>
      <c r="L23" s="35">
        <v>69.077777777777783</v>
      </c>
      <c r="M23" s="26">
        <v>106.69444444444444</v>
      </c>
      <c r="N23" s="33">
        <v>100.88333333333334</v>
      </c>
      <c r="O23" s="6">
        <v>3.8222222222222224</v>
      </c>
      <c r="P23" s="37">
        <v>58.005555555555553</v>
      </c>
      <c r="Q23" s="17">
        <v>336.07777777777773</v>
      </c>
      <c r="R23" s="3"/>
      <c r="S23" s="66"/>
    </row>
    <row r="24" spans="1:19" ht="15.75" x14ac:dyDescent="0.25">
      <c r="A24" s="55" t="s">
        <v>122</v>
      </c>
      <c r="B24" s="35">
        <v>50.788888888888891</v>
      </c>
      <c r="C24" s="26">
        <v>47</v>
      </c>
      <c r="D24" s="35">
        <v>46.255555555555553</v>
      </c>
      <c r="E24" s="26">
        <v>54</v>
      </c>
      <c r="F24" s="35">
        <v>51.788888888888891</v>
      </c>
      <c r="G24" s="26">
        <v>52</v>
      </c>
      <c r="H24" s="35">
        <v>52.477777777777774</v>
      </c>
      <c r="I24" s="26">
        <v>0</v>
      </c>
      <c r="J24" s="35">
        <v>0</v>
      </c>
      <c r="K24" s="26">
        <v>0</v>
      </c>
      <c r="L24" s="35">
        <v>0</v>
      </c>
      <c r="M24" s="26">
        <v>0</v>
      </c>
      <c r="N24" s="33">
        <v>0</v>
      </c>
      <c r="O24" s="6">
        <v>4.05</v>
      </c>
      <c r="P24" s="37">
        <v>50.855555555555554</v>
      </c>
      <c r="Q24" s="17">
        <v>358.36111111111114</v>
      </c>
      <c r="R24" s="3"/>
      <c r="S24" s="66"/>
    </row>
    <row r="25" spans="1:19" ht="15.75" x14ac:dyDescent="0.25">
      <c r="A25" s="55" t="s">
        <v>144</v>
      </c>
      <c r="B25" s="35">
        <v>60.427777777777777</v>
      </c>
      <c r="C25" s="26">
        <v>74.044444444444451</v>
      </c>
      <c r="D25" s="35">
        <v>56.338888888888889</v>
      </c>
      <c r="E25" s="26">
        <v>57.544444444444444</v>
      </c>
      <c r="F25" s="35">
        <v>58.633333333333333</v>
      </c>
      <c r="G25" s="26">
        <v>45.455555555555556</v>
      </c>
      <c r="H25" s="35">
        <v>40.055555555555557</v>
      </c>
      <c r="I25" s="26">
        <v>45.172222222222224</v>
      </c>
      <c r="J25" s="35">
        <v>37.927777777777777</v>
      </c>
      <c r="K25" s="26">
        <v>0</v>
      </c>
      <c r="L25" s="35">
        <v>0</v>
      </c>
      <c r="M25" s="26">
        <v>0</v>
      </c>
      <c r="N25" s="33">
        <v>0</v>
      </c>
      <c r="O25" s="6">
        <v>10.661111111111111</v>
      </c>
      <c r="P25" s="37">
        <v>46.06666666666667</v>
      </c>
      <c r="Q25" s="17">
        <v>486.26111111111112</v>
      </c>
      <c r="R25" s="3"/>
      <c r="S25" s="66"/>
    </row>
    <row r="26" spans="1:19" ht="15.75" x14ac:dyDescent="0.25">
      <c r="A26" s="55" t="s">
        <v>103</v>
      </c>
      <c r="B26" s="35">
        <v>119.82222222222222</v>
      </c>
      <c r="C26" s="26">
        <v>122.85555555555555</v>
      </c>
      <c r="D26" s="35">
        <v>122.7</v>
      </c>
      <c r="E26" s="26">
        <v>102.40555555555555</v>
      </c>
      <c r="F26" s="35">
        <v>104.23333333333333</v>
      </c>
      <c r="G26" s="26">
        <v>106.54444444444445</v>
      </c>
      <c r="H26" s="35">
        <v>113.25</v>
      </c>
      <c r="I26" s="26">
        <v>105.96111111111111</v>
      </c>
      <c r="J26" s="35">
        <v>105.44444444444444</v>
      </c>
      <c r="K26" s="26">
        <v>38.6</v>
      </c>
      <c r="L26" s="35">
        <v>0</v>
      </c>
      <c r="M26" s="26">
        <v>0</v>
      </c>
      <c r="N26" s="33">
        <v>0</v>
      </c>
      <c r="O26" s="6">
        <v>5.2222222222222223</v>
      </c>
      <c r="P26" s="37">
        <v>113.59444444444445</v>
      </c>
      <c r="Q26" s="17">
        <v>1047.0388888888888</v>
      </c>
      <c r="R26" s="3"/>
      <c r="S26" s="66"/>
    </row>
    <row r="27" spans="1:19" ht="15.75" x14ac:dyDescent="0.25">
      <c r="A27" s="55" t="s">
        <v>151</v>
      </c>
      <c r="B27" s="35">
        <v>87.066666666666663</v>
      </c>
      <c r="C27" s="26">
        <v>79.061111111111117</v>
      </c>
      <c r="D27" s="35">
        <v>88.577777777777783</v>
      </c>
      <c r="E27" s="26">
        <v>79.888888888888886</v>
      </c>
      <c r="F27" s="35">
        <v>78.783333333333331</v>
      </c>
      <c r="G27" s="26">
        <v>51.616666666666667</v>
      </c>
      <c r="H27" s="35">
        <v>38.822222222222223</v>
      </c>
      <c r="I27" s="26">
        <v>0</v>
      </c>
      <c r="J27" s="35">
        <v>0</v>
      </c>
      <c r="K27" s="26">
        <v>0</v>
      </c>
      <c r="L27" s="35">
        <v>0</v>
      </c>
      <c r="M27" s="26">
        <v>0</v>
      </c>
      <c r="N27" s="33">
        <v>0</v>
      </c>
      <c r="O27" s="6">
        <v>0.18333333333333332</v>
      </c>
      <c r="P27" s="37">
        <v>56.411111111111111</v>
      </c>
      <c r="Q27" s="17">
        <v>503.99999999999994</v>
      </c>
      <c r="R27" s="3"/>
      <c r="S27" s="66"/>
    </row>
    <row r="28" spans="1:19" ht="15.75" x14ac:dyDescent="0.25">
      <c r="A28" s="55" t="s">
        <v>132</v>
      </c>
      <c r="B28" s="35">
        <v>78.788888888888891</v>
      </c>
      <c r="C28" s="26">
        <v>72.650000000000006</v>
      </c>
      <c r="D28" s="35">
        <v>76.25</v>
      </c>
      <c r="E28" s="26">
        <v>67.36666666666666</v>
      </c>
      <c r="F28" s="35">
        <v>73.727777777777774</v>
      </c>
      <c r="G28" s="26">
        <v>73.772222222222226</v>
      </c>
      <c r="H28" s="35">
        <v>73.083333333333329</v>
      </c>
      <c r="I28" s="26">
        <v>85.916666666666671</v>
      </c>
      <c r="J28" s="35">
        <v>89.588888888888889</v>
      </c>
      <c r="K28" s="26">
        <v>0</v>
      </c>
      <c r="L28" s="35">
        <v>0</v>
      </c>
      <c r="M28" s="26">
        <v>0</v>
      </c>
      <c r="N28" s="33">
        <v>0</v>
      </c>
      <c r="O28" s="6">
        <v>6.6444444444444448</v>
      </c>
      <c r="P28" s="37">
        <v>72.638888888888886</v>
      </c>
      <c r="Q28" s="17">
        <v>697.78888888888878</v>
      </c>
      <c r="R28" s="3"/>
      <c r="S28" s="66"/>
    </row>
    <row r="29" spans="1:19" ht="15.75" x14ac:dyDescent="0.25">
      <c r="A29" s="55" t="s">
        <v>83</v>
      </c>
      <c r="B29" s="35">
        <v>0</v>
      </c>
      <c r="C29" s="26">
        <v>0</v>
      </c>
      <c r="D29" s="35">
        <v>0</v>
      </c>
      <c r="E29" s="26">
        <v>0</v>
      </c>
      <c r="F29" s="35">
        <v>0</v>
      </c>
      <c r="G29" s="26">
        <v>0</v>
      </c>
      <c r="H29" s="35">
        <v>0</v>
      </c>
      <c r="I29" s="26">
        <v>0</v>
      </c>
      <c r="J29" s="35">
        <v>0</v>
      </c>
      <c r="K29" s="26">
        <v>44.672222222222224</v>
      </c>
      <c r="L29" s="35">
        <v>55.477777777777774</v>
      </c>
      <c r="M29" s="26">
        <v>74.599999999999994</v>
      </c>
      <c r="N29" s="33">
        <v>66.516666666666666</v>
      </c>
      <c r="O29" s="6">
        <v>0</v>
      </c>
      <c r="P29" s="37">
        <v>56.427777777777777</v>
      </c>
      <c r="Q29" s="17">
        <v>241.26666666666665</v>
      </c>
      <c r="R29" s="3"/>
      <c r="S29" s="66"/>
    </row>
    <row r="30" spans="1:19" ht="15.75" x14ac:dyDescent="0.25">
      <c r="A30" s="55" t="s">
        <v>171</v>
      </c>
      <c r="B30" s="35">
        <v>93.1</v>
      </c>
      <c r="C30" s="26">
        <v>81.933333333333337</v>
      </c>
      <c r="D30" s="35">
        <v>71.74444444444444</v>
      </c>
      <c r="E30" s="26">
        <v>68.177777777777777</v>
      </c>
      <c r="F30" s="35">
        <v>67.50555555555556</v>
      </c>
      <c r="G30" s="26">
        <v>46.1</v>
      </c>
      <c r="H30" s="35">
        <v>44.5</v>
      </c>
      <c r="I30" s="26">
        <v>0</v>
      </c>
      <c r="J30" s="35">
        <v>0</v>
      </c>
      <c r="K30" s="26">
        <v>0</v>
      </c>
      <c r="L30" s="35">
        <v>0</v>
      </c>
      <c r="M30" s="26">
        <v>0</v>
      </c>
      <c r="N30" s="33">
        <v>0</v>
      </c>
      <c r="O30" s="6">
        <v>8.0444444444444443</v>
      </c>
      <c r="P30" s="37">
        <v>66.38333333333334</v>
      </c>
      <c r="Q30" s="17">
        <v>481.10555555555555</v>
      </c>
      <c r="R30" s="3"/>
      <c r="S30" s="66"/>
    </row>
    <row r="31" spans="1:19" ht="15.75" x14ac:dyDescent="0.25">
      <c r="A31" s="55" t="s">
        <v>72</v>
      </c>
      <c r="B31" s="35">
        <v>184.03333333333333</v>
      </c>
      <c r="C31" s="26">
        <v>191.33333333333334</v>
      </c>
      <c r="D31" s="35">
        <v>150.98888888888888</v>
      </c>
      <c r="E31" s="26">
        <v>159.85555555555555</v>
      </c>
      <c r="F31" s="35">
        <v>146.69999999999999</v>
      </c>
      <c r="G31" s="26">
        <v>130.52777777777777</v>
      </c>
      <c r="H31" s="35">
        <v>123.86111111111111</v>
      </c>
      <c r="I31" s="26">
        <v>124.88333333333334</v>
      </c>
      <c r="J31" s="35">
        <v>129.01666666666668</v>
      </c>
      <c r="K31" s="26">
        <v>69.00555555555556</v>
      </c>
      <c r="L31" s="35">
        <v>58.927777777777777</v>
      </c>
      <c r="M31" s="26">
        <v>42.777777777777779</v>
      </c>
      <c r="N31" s="33">
        <v>26.227777777777778</v>
      </c>
      <c r="O31" s="6">
        <v>3.6666666666666665</v>
      </c>
      <c r="P31" s="37">
        <v>147.52222222222221</v>
      </c>
      <c r="Q31" s="17">
        <v>1541.8055555555559</v>
      </c>
      <c r="R31" s="3"/>
      <c r="S31" s="66"/>
    </row>
    <row r="32" spans="1:19" ht="15.75" x14ac:dyDescent="0.25">
      <c r="A32" s="55" t="s">
        <v>123</v>
      </c>
      <c r="B32" s="35">
        <v>57.361111111111114</v>
      </c>
      <c r="C32" s="26">
        <v>74.655555555555551</v>
      </c>
      <c r="D32" s="35">
        <v>66.400000000000006</v>
      </c>
      <c r="E32" s="26">
        <v>80.45</v>
      </c>
      <c r="F32" s="35">
        <v>75.833333333333329</v>
      </c>
      <c r="G32" s="26">
        <v>81.099999999999994</v>
      </c>
      <c r="H32" s="35">
        <v>74.944444444444443</v>
      </c>
      <c r="I32" s="26">
        <v>74.188888888888883</v>
      </c>
      <c r="J32" s="35">
        <v>67.072222222222223</v>
      </c>
      <c r="K32" s="26">
        <v>0</v>
      </c>
      <c r="L32" s="35">
        <v>0</v>
      </c>
      <c r="M32" s="26">
        <v>0</v>
      </c>
      <c r="N32" s="33">
        <v>0</v>
      </c>
      <c r="O32" s="6">
        <v>14.783333333333333</v>
      </c>
      <c r="P32" s="37">
        <v>115.38888888888889</v>
      </c>
      <c r="Q32" s="17">
        <v>666.78888888888878</v>
      </c>
      <c r="R32" s="3"/>
      <c r="S32" s="66"/>
    </row>
    <row r="33" spans="1:19" ht="15.75" x14ac:dyDescent="0.25">
      <c r="A33" s="55" t="s">
        <v>113</v>
      </c>
      <c r="B33" s="35">
        <v>129.70555555555555</v>
      </c>
      <c r="C33" s="26">
        <v>126.57777777777778</v>
      </c>
      <c r="D33" s="35">
        <v>129.19444444444446</v>
      </c>
      <c r="E33" s="26">
        <v>124.33333333333333</v>
      </c>
      <c r="F33" s="35">
        <v>125.56111111111112</v>
      </c>
      <c r="G33" s="26">
        <v>121.47222222222223</v>
      </c>
      <c r="H33" s="35">
        <v>95.35</v>
      </c>
      <c r="I33" s="26">
        <v>99.016666666666666</v>
      </c>
      <c r="J33" s="35">
        <v>43.805555555555557</v>
      </c>
      <c r="K33" s="26">
        <v>0</v>
      </c>
      <c r="L33" s="35">
        <v>0</v>
      </c>
      <c r="M33" s="26">
        <v>0</v>
      </c>
      <c r="N33" s="33">
        <v>0</v>
      </c>
      <c r="O33" s="6">
        <v>10.677777777777777</v>
      </c>
      <c r="P33" s="37">
        <v>73.188888888888883</v>
      </c>
      <c r="Q33" s="17">
        <v>1005.6944444444445</v>
      </c>
      <c r="R33" s="3"/>
      <c r="S33" s="66"/>
    </row>
    <row r="34" spans="1:19" ht="15.75" x14ac:dyDescent="0.25">
      <c r="A34" s="55" t="s">
        <v>142</v>
      </c>
      <c r="B34" s="35">
        <v>74.150000000000006</v>
      </c>
      <c r="C34" s="26">
        <v>73.188888888888883</v>
      </c>
      <c r="D34" s="35">
        <v>70.62222222222222</v>
      </c>
      <c r="E34" s="26">
        <v>69.105555555555554</v>
      </c>
      <c r="F34" s="35">
        <v>72.905555555555551</v>
      </c>
      <c r="G34" s="26">
        <v>60.55</v>
      </c>
      <c r="H34" s="35">
        <v>58.616666666666667</v>
      </c>
      <c r="I34" s="26">
        <v>0</v>
      </c>
      <c r="J34" s="35">
        <v>0</v>
      </c>
      <c r="K34" s="26">
        <v>0</v>
      </c>
      <c r="L34" s="35">
        <v>0</v>
      </c>
      <c r="M34" s="26">
        <v>0</v>
      </c>
      <c r="N34" s="33">
        <v>0</v>
      </c>
      <c r="O34" s="6">
        <v>3.4666666666666668</v>
      </c>
      <c r="P34" s="37">
        <v>65.188888888888883</v>
      </c>
      <c r="Q34" s="17">
        <v>482.60555555555555</v>
      </c>
      <c r="R34" s="3"/>
      <c r="S34" s="66"/>
    </row>
    <row r="35" spans="1:19" ht="15.75" x14ac:dyDescent="0.25">
      <c r="A35" s="55" t="s">
        <v>163</v>
      </c>
      <c r="B35" s="35">
        <v>42.472222222222221</v>
      </c>
      <c r="C35" s="26">
        <v>50.75</v>
      </c>
      <c r="D35" s="35">
        <v>48.383333333333333</v>
      </c>
      <c r="E35" s="26">
        <v>53.81666666666667</v>
      </c>
      <c r="F35" s="35">
        <v>45.855555555555554</v>
      </c>
      <c r="G35" s="26">
        <v>49.661111111111111</v>
      </c>
      <c r="H35" s="35">
        <v>44.62222222222222</v>
      </c>
      <c r="I35" s="26">
        <v>21.405555555555555</v>
      </c>
      <c r="J35" s="35">
        <v>0</v>
      </c>
      <c r="K35" s="26">
        <v>0</v>
      </c>
      <c r="L35" s="35">
        <v>0</v>
      </c>
      <c r="M35" s="26">
        <v>0</v>
      </c>
      <c r="N35" s="33">
        <v>0</v>
      </c>
      <c r="O35" s="6">
        <v>1.4833333333333334</v>
      </c>
      <c r="P35" s="37">
        <v>58.31666666666667</v>
      </c>
      <c r="Q35" s="17">
        <v>358.45</v>
      </c>
      <c r="R35" s="3"/>
      <c r="S35" s="66"/>
    </row>
    <row r="36" spans="1:19" ht="15.75" x14ac:dyDescent="0.25">
      <c r="A36" s="55" t="s">
        <v>118</v>
      </c>
      <c r="B36" s="35">
        <v>46.777777777777779</v>
      </c>
      <c r="C36" s="26">
        <v>48.977777777777774</v>
      </c>
      <c r="D36" s="35">
        <v>48.788888888888891</v>
      </c>
      <c r="E36" s="26">
        <v>47.711111111111109</v>
      </c>
      <c r="F36" s="35">
        <v>35.87777777777778</v>
      </c>
      <c r="G36" s="26">
        <v>42.544444444444444</v>
      </c>
      <c r="H36" s="35">
        <v>24.977777777777778</v>
      </c>
      <c r="I36" s="26">
        <v>0</v>
      </c>
      <c r="J36" s="35">
        <v>0</v>
      </c>
      <c r="K36" s="26">
        <v>0</v>
      </c>
      <c r="L36" s="35">
        <v>0</v>
      </c>
      <c r="M36" s="26">
        <v>0</v>
      </c>
      <c r="N36" s="33">
        <v>0</v>
      </c>
      <c r="O36" s="6">
        <v>0.85555555555555551</v>
      </c>
      <c r="P36" s="37">
        <v>12.444444444444445</v>
      </c>
      <c r="Q36" s="17">
        <v>296.51111111111106</v>
      </c>
      <c r="R36" s="3"/>
      <c r="S36" s="66"/>
    </row>
    <row r="37" spans="1:19" ht="15.75" x14ac:dyDescent="0.25">
      <c r="A37" s="55" t="s">
        <v>133</v>
      </c>
      <c r="B37" s="35">
        <v>171.26111111111112</v>
      </c>
      <c r="C37" s="26">
        <v>184.23333333333332</v>
      </c>
      <c r="D37" s="35">
        <v>177.02777777777777</v>
      </c>
      <c r="E37" s="26">
        <v>167.28333333333333</v>
      </c>
      <c r="F37" s="35">
        <v>164.9388888888889</v>
      </c>
      <c r="G37" s="26">
        <v>148.65</v>
      </c>
      <c r="H37" s="35">
        <v>145.38333333333333</v>
      </c>
      <c r="I37" s="26">
        <v>91.238888888888894</v>
      </c>
      <c r="J37" s="35">
        <v>92.944444444444443</v>
      </c>
      <c r="K37" s="26">
        <v>70.766666666666666</v>
      </c>
      <c r="L37" s="35">
        <v>0</v>
      </c>
      <c r="M37" s="26">
        <v>0</v>
      </c>
      <c r="N37" s="33">
        <v>0</v>
      </c>
      <c r="O37" s="6">
        <v>14.405555555555555</v>
      </c>
      <c r="P37" s="37">
        <v>172.02222222222221</v>
      </c>
      <c r="Q37" s="17">
        <v>1428.133333333333</v>
      </c>
      <c r="R37" s="3"/>
      <c r="S37" s="66"/>
    </row>
    <row r="38" spans="1:19" ht="15.75" x14ac:dyDescent="0.25">
      <c r="A38" s="55" t="s">
        <v>145</v>
      </c>
      <c r="B38" s="35">
        <v>45.244444444444447</v>
      </c>
      <c r="C38" s="26">
        <v>45.35</v>
      </c>
      <c r="D38" s="35">
        <v>50.161111111111111</v>
      </c>
      <c r="E38" s="26">
        <v>48.883333333333333</v>
      </c>
      <c r="F38" s="35">
        <v>52.966666666666669</v>
      </c>
      <c r="G38" s="26">
        <v>53.238888888888887</v>
      </c>
      <c r="H38" s="35">
        <v>78.988888888888894</v>
      </c>
      <c r="I38" s="26">
        <v>96.86666666666666</v>
      </c>
      <c r="J38" s="35">
        <v>111.9</v>
      </c>
      <c r="K38" s="26">
        <v>81.838888888888889</v>
      </c>
      <c r="L38" s="35">
        <v>0</v>
      </c>
      <c r="M38" s="26">
        <v>0</v>
      </c>
      <c r="N38" s="33">
        <v>0</v>
      </c>
      <c r="O38" s="6">
        <v>2.2888888888888888</v>
      </c>
      <c r="P38" s="37">
        <v>74.683333333333337</v>
      </c>
      <c r="Q38" s="17">
        <v>667.72777777777776</v>
      </c>
      <c r="R38" s="3"/>
      <c r="S38" s="66"/>
    </row>
    <row r="39" spans="1:19" ht="15.75" x14ac:dyDescent="0.25">
      <c r="A39" s="55" t="s">
        <v>102</v>
      </c>
      <c r="B39" s="35">
        <v>0</v>
      </c>
      <c r="C39" s="26">
        <v>0</v>
      </c>
      <c r="D39" s="35">
        <v>0</v>
      </c>
      <c r="E39" s="26">
        <v>0</v>
      </c>
      <c r="F39" s="35">
        <v>0</v>
      </c>
      <c r="G39" s="26">
        <v>0</v>
      </c>
      <c r="H39" s="35">
        <v>0</v>
      </c>
      <c r="I39" s="26">
        <v>0</v>
      </c>
      <c r="J39" s="35">
        <v>0</v>
      </c>
      <c r="K39" s="26">
        <v>48.1</v>
      </c>
      <c r="L39" s="35">
        <v>44.677777777777777</v>
      </c>
      <c r="M39" s="26">
        <v>37.1</v>
      </c>
      <c r="N39" s="33">
        <v>35.138888888888886</v>
      </c>
      <c r="O39" s="6">
        <v>0</v>
      </c>
      <c r="P39" s="37">
        <v>20.95</v>
      </c>
      <c r="Q39" s="17">
        <v>165.01666666666665</v>
      </c>
      <c r="R39" s="3"/>
      <c r="S39" s="66"/>
    </row>
    <row r="40" spans="1:19" ht="15.75" x14ac:dyDescent="0.25">
      <c r="A40" s="55" t="s">
        <v>88</v>
      </c>
      <c r="B40" s="35">
        <v>0</v>
      </c>
      <c r="C40" s="26">
        <v>0</v>
      </c>
      <c r="D40" s="35">
        <v>0</v>
      </c>
      <c r="E40" s="26">
        <v>0</v>
      </c>
      <c r="F40" s="35">
        <v>0</v>
      </c>
      <c r="G40" s="26">
        <v>0</v>
      </c>
      <c r="H40" s="35">
        <v>0</v>
      </c>
      <c r="I40" s="26">
        <v>0</v>
      </c>
      <c r="J40" s="35">
        <v>0</v>
      </c>
      <c r="K40" s="26">
        <v>0</v>
      </c>
      <c r="L40" s="35">
        <v>140.69444444444446</v>
      </c>
      <c r="M40" s="26">
        <v>131.35555555555555</v>
      </c>
      <c r="N40" s="33">
        <v>111.61666666666666</v>
      </c>
      <c r="O40" s="6">
        <v>0</v>
      </c>
      <c r="P40" s="37">
        <v>15.494444444444444</v>
      </c>
      <c r="Q40" s="17">
        <v>383.66666666666669</v>
      </c>
      <c r="R40" s="3"/>
      <c r="S40" s="66"/>
    </row>
    <row r="41" spans="1:19" ht="15.75" x14ac:dyDescent="0.25">
      <c r="A41" s="55" t="s">
        <v>135</v>
      </c>
      <c r="B41" s="35">
        <v>99</v>
      </c>
      <c r="C41" s="26">
        <v>99.322222222222223</v>
      </c>
      <c r="D41" s="35">
        <v>83.95</v>
      </c>
      <c r="E41" s="26">
        <v>77.722222222222229</v>
      </c>
      <c r="F41" s="35">
        <v>89.088888888888889</v>
      </c>
      <c r="G41" s="26">
        <v>61.866666666666667</v>
      </c>
      <c r="H41" s="35">
        <v>52.988888888888887</v>
      </c>
      <c r="I41" s="26">
        <v>0</v>
      </c>
      <c r="J41" s="35">
        <v>0</v>
      </c>
      <c r="K41" s="26">
        <v>0</v>
      </c>
      <c r="L41" s="35">
        <v>0</v>
      </c>
      <c r="M41" s="26">
        <v>0</v>
      </c>
      <c r="N41" s="33">
        <v>0</v>
      </c>
      <c r="O41" s="6">
        <v>8.7055555555555557</v>
      </c>
      <c r="P41" s="37">
        <v>44.87222222222222</v>
      </c>
      <c r="Q41" s="17">
        <v>572.6444444444445</v>
      </c>
      <c r="R41" s="3"/>
      <c r="S41" s="66"/>
    </row>
    <row r="42" spans="1:19" ht="15.75" x14ac:dyDescent="0.25">
      <c r="A42" s="55" t="s">
        <v>79</v>
      </c>
      <c r="B42" s="35">
        <v>19.588888888888889</v>
      </c>
      <c r="C42" s="26">
        <v>21.3</v>
      </c>
      <c r="D42" s="35">
        <v>23</v>
      </c>
      <c r="E42" s="26">
        <v>24</v>
      </c>
      <c r="F42" s="35">
        <v>23.833333333333332</v>
      </c>
      <c r="G42" s="26">
        <v>21.016666666666666</v>
      </c>
      <c r="H42" s="35">
        <v>39.016666666666666</v>
      </c>
      <c r="I42" s="26">
        <v>12.061111111111112</v>
      </c>
      <c r="J42" s="35">
        <v>0</v>
      </c>
      <c r="K42" s="26">
        <v>0</v>
      </c>
      <c r="L42" s="35">
        <v>0</v>
      </c>
      <c r="M42" s="26">
        <v>0</v>
      </c>
      <c r="N42" s="33">
        <v>0</v>
      </c>
      <c r="O42" s="6">
        <v>1.9222222222222223</v>
      </c>
      <c r="P42" s="37">
        <v>31.672222222222221</v>
      </c>
      <c r="Q42" s="17">
        <v>185.73888888888885</v>
      </c>
      <c r="R42" s="3"/>
      <c r="S42" s="66"/>
    </row>
    <row r="43" spans="1:19" ht="31.5" x14ac:dyDescent="0.25">
      <c r="A43" s="55" t="s">
        <v>119</v>
      </c>
      <c r="B43" s="35">
        <v>0</v>
      </c>
      <c r="C43" s="26">
        <v>0</v>
      </c>
      <c r="D43" s="35">
        <v>0</v>
      </c>
      <c r="E43" s="26">
        <v>0</v>
      </c>
      <c r="F43" s="35">
        <v>0</v>
      </c>
      <c r="G43" s="26">
        <v>0</v>
      </c>
      <c r="H43" s="35">
        <v>0</v>
      </c>
      <c r="I43" s="26">
        <v>105.43333333333334</v>
      </c>
      <c r="J43" s="35">
        <v>101.21111111111111</v>
      </c>
      <c r="K43" s="26">
        <v>121.76666666666667</v>
      </c>
      <c r="L43" s="35">
        <v>108.40555555555555</v>
      </c>
      <c r="M43" s="26">
        <v>95.605555555555554</v>
      </c>
      <c r="N43" s="33">
        <v>93.644444444444446</v>
      </c>
      <c r="O43" s="6">
        <v>1</v>
      </c>
      <c r="P43" s="37">
        <v>45.533333333333331</v>
      </c>
      <c r="Q43" s="17">
        <v>627.06666666666661</v>
      </c>
      <c r="R43" s="3"/>
      <c r="S43" s="66"/>
    </row>
    <row r="44" spans="1:19" ht="15.75" x14ac:dyDescent="0.25">
      <c r="A44" s="55" t="s">
        <v>104</v>
      </c>
      <c r="B44" s="35">
        <v>102.82222222222222</v>
      </c>
      <c r="C44" s="26">
        <v>103.65</v>
      </c>
      <c r="D44" s="35">
        <v>100.85555555555555</v>
      </c>
      <c r="E44" s="26">
        <v>102.16666666666667</v>
      </c>
      <c r="F44" s="35">
        <v>102.22777777777777</v>
      </c>
      <c r="G44" s="26">
        <v>100</v>
      </c>
      <c r="H44" s="35">
        <v>102.93333333333334</v>
      </c>
      <c r="I44" s="26">
        <v>100.06111111111112</v>
      </c>
      <c r="J44" s="35">
        <v>95.822222222222223</v>
      </c>
      <c r="K44" s="26">
        <v>87.266666666666666</v>
      </c>
      <c r="L44" s="35">
        <v>0</v>
      </c>
      <c r="M44" s="26">
        <v>0</v>
      </c>
      <c r="N44" s="33">
        <v>0</v>
      </c>
      <c r="O44" s="6">
        <v>6.3777777777777782</v>
      </c>
      <c r="P44" s="37">
        <v>92.35</v>
      </c>
      <c r="Q44" s="17">
        <v>1004.1833333333333</v>
      </c>
      <c r="R44" s="3"/>
      <c r="S44" s="66"/>
    </row>
    <row r="45" spans="1:19" s="1" customFormat="1" ht="15.75" x14ac:dyDescent="0.25">
      <c r="A45" s="55" t="s">
        <v>177</v>
      </c>
      <c r="B45" s="35">
        <v>0</v>
      </c>
      <c r="C45" s="26">
        <v>0</v>
      </c>
      <c r="D45" s="35">
        <v>0</v>
      </c>
      <c r="E45" s="26">
        <v>0</v>
      </c>
      <c r="F45" s="35">
        <v>0</v>
      </c>
      <c r="G45" s="26">
        <v>0</v>
      </c>
      <c r="H45" s="35">
        <v>32</v>
      </c>
      <c r="I45" s="26">
        <v>36.944444444444443</v>
      </c>
      <c r="J45" s="35">
        <v>39.783333333333331</v>
      </c>
      <c r="K45" s="26">
        <v>56.727777777777774</v>
      </c>
      <c r="L45" s="35">
        <v>36.766666666666666</v>
      </c>
      <c r="M45" s="26">
        <v>28.683333333333334</v>
      </c>
      <c r="N45" s="33">
        <v>23.133333333333333</v>
      </c>
      <c r="O45" s="6">
        <v>0</v>
      </c>
      <c r="P45" s="37">
        <v>2.1890000000000001</v>
      </c>
      <c r="Q45" s="17">
        <v>254.03888888888889</v>
      </c>
      <c r="R45" s="3"/>
      <c r="S45" s="66"/>
    </row>
    <row r="46" spans="1:19" ht="15.75" x14ac:dyDescent="0.25">
      <c r="A46" s="55" t="s">
        <v>152</v>
      </c>
      <c r="B46" s="35">
        <v>148.9388888888889</v>
      </c>
      <c r="C46" s="26">
        <v>137.79444444444445</v>
      </c>
      <c r="D46" s="35">
        <v>118.48888888888889</v>
      </c>
      <c r="E46" s="26">
        <v>130.53333333333333</v>
      </c>
      <c r="F46" s="35">
        <v>103.87777777777778</v>
      </c>
      <c r="G46" s="26">
        <v>108.34444444444445</v>
      </c>
      <c r="H46" s="35">
        <v>100.47777777777777</v>
      </c>
      <c r="I46" s="26">
        <v>0</v>
      </c>
      <c r="J46" s="35">
        <v>0</v>
      </c>
      <c r="K46" s="26">
        <v>0</v>
      </c>
      <c r="L46" s="35">
        <v>0</v>
      </c>
      <c r="M46" s="26">
        <v>0</v>
      </c>
      <c r="N46" s="33">
        <v>0</v>
      </c>
      <c r="O46" s="6">
        <v>6.2560000000000002</v>
      </c>
      <c r="P46" s="37">
        <v>105.417</v>
      </c>
      <c r="Q46" s="17">
        <v>854.71111111111111</v>
      </c>
      <c r="R46" s="3"/>
      <c r="S46" s="66"/>
    </row>
    <row r="47" spans="1:19" ht="15.75" x14ac:dyDescent="0.25">
      <c r="A47" s="55" t="s">
        <v>105</v>
      </c>
      <c r="B47" s="35">
        <v>108.66111111111111</v>
      </c>
      <c r="C47" s="26">
        <v>111.63333333333334</v>
      </c>
      <c r="D47" s="35">
        <v>108.91111111111111</v>
      </c>
      <c r="E47" s="26">
        <v>111.71111111111111</v>
      </c>
      <c r="F47" s="35">
        <v>111.18333333333334</v>
      </c>
      <c r="G47" s="26">
        <v>117.38888888888889</v>
      </c>
      <c r="H47" s="35">
        <v>119.71111111111111</v>
      </c>
      <c r="I47" s="26">
        <v>98.644444444444446</v>
      </c>
      <c r="J47" s="35">
        <v>125.24444444444444</v>
      </c>
      <c r="K47" s="26">
        <v>80.849999999999994</v>
      </c>
      <c r="L47" s="35">
        <v>0</v>
      </c>
      <c r="M47" s="26">
        <v>0</v>
      </c>
      <c r="N47" s="33">
        <v>0</v>
      </c>
      <c r="O47" s="6">
        <v>4.617</v>
      </c>
      <c r="P47" s="37">
        <v>130.12200000000001</v>
      </c>
      <c r="Q47" s="17">
        <v>1098.5555555555554</v>
      </c>
      <c r="R47" s="3"/>
      <c r="S47" s="66"/>
    </row>
    <row r="48" spans="1:19" ht="15.75" x14ac:dyDescent="0.25">
      <c r="A48" s="55" t="s">
        <v>94</v>
      </c>
      <c r="B48" s="35">
        <v>49</v>
      </c>
      <c r="C48" s="26">
        <v>73.583333333333329</v>
      </c>
      <c r="D48" s="35">
        <v>69.238888888888894</v>
      </c>
      <c r="E48" s="26">
        <v>78.00555555555556</v>
      </c>
      <c r="F48" s="35">
        <v>80.727777777777774</v>
      </c>
      <c r="G48" s="26">
        <v>80.433333333333337</v>
      </c>
      <c r="H48" s="35">
        <v>97.138888888888886</v>
      </c>
      <c r="I48" s="26">
        <v>112.10555555555555</v>
      </c>
      <c r="J48" s="35">
        <v>111.40555555555555</v>
      </c>
      <c r="K48" s="26">
        <v>102.88333333333334</v>
      </c>
      <c r="L48" s="35">
        <v>0</v>
      </c>
      <c r="M48" s="26">
        <v>0</v>
      </c>
      <c r="N48" s="33">
        <v>0</v>
      </c>
      <c r="O48" s="6">
        <v>3.8330000000000002</v>
      </c>
      <c r="P48" s="37">
        <v>72.822000000000003</v>
      </c>
      <c r="Q48" s="17">
        <v>858.35555555555561</v>
      </c>
      <c r="R48" s="3"/>
      <c r="S48" s="66"/>
    </row>
    <row r="49" spans="1:19" ht="15.75" x14ac:dyDescent="0.25">
      <c r="A49" s="55" t="s">
        <v>165</v>
      </c>
      <c r="B49" s="35">
        <v>18.238888888888887</v>
      </c>
      <c r="C49" s="26">
        <v>37.911111111111111</v>
      </c>
      <c r="D49" s="35">
        <v>33.483333333333334</v>
      </c>
      <c r="E49" s="26">
        <v>40.338888888888889</v>
      </c>
      <c r="F49" s="35">
        <v>41.916666666666664</v>
      </c>
      <c r="G49" s="26">
        <v>51.31111111111111</v>
      </c>
      <c r="H49" s="35">
        <v>38.105555555555554</v>
      </c>
      <c r="I49" s="26">
        <v>43.361111111111114</v>
      </c>
      <c r="J49" s="35">
        <v>52.95</v>
      </c>
      <c r="K49" s="26">
        <v>49.5</v>
      </c>
      <c r="L49" s="35">
        <v>38.955555555555556</v>
      </c>
      <c r="M49" s="26">
        <v>36.827777777777776</v>
      </c>
      <c r="N49" s="33">
        <v>24.027777777777779</v>
      </c>
      <c r="O49" s="6">
        <v>2</v>
      </c>
      <c r="P49" s="37">
        <v>33.639000000000003</v>
      </c>
      <c r="Q49" s="17">
        <v>508.92777777777775</v>
      </c>
      <c r="R49" s="3"/>
      <c r="S49" s="66"/>
    </row>
    <row r="50" spans="1:19" ht="15.75" x14ac:dyDescent="0.25">
      <c r="A50" s="55" t="s">
        <v>153</v>
      </c>
      <c r="B50" s="35">
        <v>23.722222222222221</v>
      </c>
      <c r="C50" s="26">
        <v>35.56666666666667</v>
      </c>
      <c r="D50" s="35">
        <v>39.427777777777777</v>
      </c>
      <c r="E50" s="26">
        <v>36.200000000000003</v>
      </c>
      <c r="F50" s="35">
        <v>38.105555555555554</v>
      </c>
      <c r="G50" s="26">
        <v>28.255555555555556</v>
      </c>
      <c r="H50" s="35">
        <v>30.644444444444446</v>
      </c>
      <c r="I50" s="26">
        <v>27.116666666666667</v>
      </c>
      <c r="J50" s="35">
        <v>16.2</v>
      </c>
      <c r="K50" s="26">
        <v>22.327777777777779</v>
      </c>
      <c r="L50" s="35">
        <v>0</v>
      </c>
      <c r="M50" s="26">
        <v>0</v>
      </c>
      <c r="N50" s="33">
        <v>0</v>
      </c>
      <c r="O50" s="6">
        <v>2</v>
      </c>
      <c r="P50" s="37">
        <v>28.817</v>
      </c>
      <c r="Q50" s="17">
        <v>299.56666666666666</v>
      </c>
      <c r="R50" s="3"/>
      <c r="S50" s="66"/>
    </row>
    <row r="51" spans="1:19" ht="15.75" x14ac:dyDescent="0.25">
      <c r="A51" s="57" t="s">
        <v>138</v>
      </c>
      <c r="B51" s="35">
        <v>79.911111111111111</v>
      </c>
      <c r="C51" s="26">
        <v>79.711111111111109</v>
      </c>
      <c r="D51" s="35">
        <v>73.972222222222229</v>
      </c>
      <c r="E51" s="26">
        <v>72.722222222222229</v>
      </c>
      <c r="F51" s="35">
        <v>73.483333333333334</v>
      </c>
      <c r="G51" s="26">
        <v>73.427777777777777</v>
      </c>
      <c r="H51" s="35">
        <v>62.988888888888887</v>
      </c>
      <c r="I51" s="26">
        <v>38.083333333333336</v>
      </c>
      <c r="J51" s="35">
        <v>40.144444444444446</v>
      </c>
      <c r="K51" s="26">
        <v>26.761111111111113</v>
      </c>
      <c r="L51" s="35">
        <v>0</v>
      </c>
      <c r="M51" s="26">
        <v>0</v>
      </c>
      <c r="N51" s="33">
        <v>0</v>
      </c>
      <c r="O51" s="6">
        <v>13.106</v>
      </c>
      <c r="P51" s="37">
        <v>113.18899999999999</v>
      </c>
      <c r="Q51" s="17">
        <v>634.31111111111125</v>
      </c>
      <c r="R51" s="3"/>
      <c r="S51" s="66"/>
    </row>
    <row r="52" spans="1:19" ht="34.5" customHeight="1" x14ac:dyDescent="0.25">
      <c r="A52" s="55" t="s">
        <v>124</v>
      </c>
      <c r="B52" s="35">
        <v>0</v>
      </c>
      <c r="C52" s="26">
        <v>0</v>
      </c>
      <c r="D52" s="35">
        <v>0</v>
      </c>
      <c r="E52" s="26">
        <v>0</v>
      </c>
      <c r="F52" s="35">
        <v>0</v>
      </c>
      <c r="G52" s="26">
        <v>0</v>
      </c>
      <c r="H52" s="35">
        <v>0</v>
      </c>
      <c r="I52" s="26">
        <v>48.544444444444444</v>
      </c>
      <c r="J52" s="35">
        <v>60.733333333333334</v>
      </c>
      <c r="K52" s="26">
        <v>67.099999999999994</v>
      </c>
      <c r="L52" s="35">
        <v>68.811111111111117</v>
      </c>
      <c r="M52" s="26">
        <v>59.361111111111114</v>
      </c>
      <c r="N52" s="33">
        <v>62.305555555555557</v>
      </c>
      <c r="O52" s="6">
        <v>2.1389999999999998</v>
      </c>
      <c r="P52" s="37">
        <v>69.628</v>
      </c>
      <c r="Q52" s="17">
        <v>368.99444444444441</v>
      </c>
      <c r="R52" s="3"/>
      <c r="S52" s="66"/>
    </row>
    <row r="53" spans="1:19" ht="15.75" x14ac:dyDescent="0.25">
      <c r="A53" s="55" t="s">
        <v>90</v>
      </c>
      <c r="B53" s="35">
        <v>13.838888888888889</v>
      </c>
      <c r="C53" s="26">
        <v>17.350000000000001</v>
      </c>
      <c r="D53" s="35">
        <v>14.405555555555555</v>
      </c>
      <c r="E53" s="26">
        <v>18.222222222222221</v>
      </c>
      <c r="F53" s="35">
        <v>17.838888888888889</v>
      </c>
      <c r="G53" s="26">
        <v>11.972222222222221</v>
      </c>
      <c r="H53" s="35">
        <v>20.233333333333334</v>
      </c>
      <c r="I53" s="26">
        <v>0</v>
      </c>
      <c r="J53" s="35">
        <v>0</v>
      </c>
      <c r="K53" s="26">
        <v>0</v>
      </c>
      <c r="L53" s="35">
        <v>0</v>
      </c>
      <c r="M53" s="26">
        <v>0</v>
      </c>
      <c r="N53" s="33">
        <v>0</v>
      </c>
      <c r="O53" s="6">
        <v>0</v>
      </c>
      <c r="P53" s="37">
        <v>21.1</v>
      </c>
      <c r="Q53" s="17">
        <v>113.86111111111113</v>
      </c>
      <c r="R53" s="3"/>
      <c r="S53" s="66"/>
    </row>
    <row r="54" spans="1:19" ht="15.75" x14ac:dyDescent="0.25">
      <c r="A54" s="55" t="s">
        <v>106</v>
      </c>
      <c r="B54" s="35">
        <v>76.833333333333329</v>
      </c>
      <c r="C54" s="26">
        <v>77.311111111111117</v>
      </c>
      <c r="D54" s="35">
        <v>77.183333333333337</v>
      </c>
      <c r="E54" s="26">
        <v>76.822222222222223</v>
      </c>
      <c r="F54" s="35">
        <v>77.566666666666663</v>
      </c>
      <c r="G54" s="26">
        <v>76.094444444444449</v>
      </c>
      <c r="H54" s="35">
        <v>77.038888888888891</v>
      </c>
      <c r="I54" s="26">
        <v>77.55</v>
      </c>
      <c r="J54" s="35">
        <v>75.388888888888886</v>
      </c>
      <c r="K54" s="26">
        <v>34.483333333333334</v>
      </c>
      <c r="L54" s="35">
        <v>18.888888888888889</v>
      </c>
      <c r="M54" s="26">
        <v>12.9</v>
      </c>
      <c r="N54" s="33">
        <v>0</v>
      </c>
      <c r="O54" s="6">
        <v>4.2279999999999998</v>
      </c>
      <c r="P54" s="37">
        <v>58.328000000000003</v>
      </c>
      <c r="Q54" s="17">
        <v>762.28888888888878</v>
      </c>
      <c r="R54" s="3"/>
      <c r="S54" s="66"/>
    </row>
    <row r="55" spans="1:19" ht="15.75" x14ac:dyDescent="0.25">
      <c r="A55" s="57" t="s">
        <v>134</v>
      </c>
      <c r="B55" s="35">
        <v>0</v>
      </c>
      <c r="C55" s="26">
        <v>0</v>
      </c>
      <c r="D55" s="35">
        <v>0</v>
      </c>
      <c r="E55" s="26">
        <v>0</v>
      </c>
      <c r="F55" s="35">
        <v>0</v>
      </c>
      <c r="G55" s="26">
        <v>0</v>
      </c>
      <c r="H55" s="35">
        <v>0</v>
      </c>
      <c r="I55" s="26">
        <v>58.466666666666669</v>
      </c>
      <c r="J55" s="35">
        <v>112.81111111111112</v>
      </c>
      <c r="K55" s="26">
        <v>137.3111111111111</v>
      </c>
      <c r="L55" s="35">
        <v>124.09444444444445</v>
      </c>
      <c r="M55" s="26">
        <v>118.73333333333333</v>
      </c>
      <c r="N55" s="33">
        <v>86.311111111111117</v>
      </c>
      <c r="O55" s="6">
        <v>1</v>
      </c>
      <c r="P55" s="37">
        <v>88.843999999999994</v>
      </c>
      <c r="Q55" s="17">
        <v>638.72777777777776</v>
      </c>
      <c r="R55" s="3"/>
      <c r="S55" s="66"/>
    </row>
    <row r="56" spans="1:19" ht="32.25" customHeight="1" x14ac:dyDescent="0.25">
      <c r="A56" s="55" t="s">
        <v>161</v>
      </c>
      <c r="B56" s="35">
        <v>53.944444444444443</v>
      </c>
      <c r="C56" s="26">
        <v>51.9</v>
      </c>
      <c r="D56" s="35">
        <v>53.155555555555559</v>
      </c>
      <c r="E56" s="26">
        <v>53.855555555555554</v>
      </c>
      <c r="F56" s="35">
        <v>60.694444444444443</v>
      </c>
      <c r="G56" s="26">
        <v>56.055555555555557</v>
      </c>
      <c r="H56" s="35">
        <v>44.06111111111111</v>
      </c>
      <c r="I56" s="26">
        <v>50.288888888888891</v>
      </c>
      <c r="J56" s="35">
        <v>34.166666666666664</v>
      </c>
      <c r="K56" s="26">
        <v>29.638888888888889</v>
      </c>
      <c r="L56" s="35">
        <v>0</v>
      </c>
      <c r="M56" s="26">
        <v>0</v>
      </c>
      <c r="N56" s="33">
        <v>0</v>
      </c>
      <c r="O56" s="6">
        <v>3</v>
      </c>
      <c r="P56" s="37">
        <v>80.599999999999994</v>
      </c>
      <c r="Q56" s="17">
        <v>490.76111111111118</v>
      </c>
      <c r="R56" s="3"/>
      <c r="S56" s="66"/>
    </row>
    <row r="57" spans="1:19" ht="15.75" x14ac:dyDescent="0.25">
      <c r="A57" s="55" t="s">
        <v>107</v>
      </c>
      <c r="B57" s="35">
        <v>68.338888888888889</v>
      </c>
      <c r="C57" s="26">
        <v>75.900000000000006</v>
      </c>
      <c r="D57" s="35">
        <v>80.555555555555557</v>
      </c>
      <c r="E57" s="26">
        <v>94.977777777777774</v>
      </c>
      <c r="F57" s="35">
        <v>99.077777777777783</v>
      </c>
      <c r="G57" s="26">
        <v>88.294444444444451</v>
      </c>
      <c r="H57" s="35">
        <v>94.422222222222217</v>
      </c>
      <c r="I57" s="26">
        <v>57.716666666666669</v>
      </c>
      <c r="J57" s="35">
        <v>61.56666666666667</v>
      </c>
      <c r="K57" s="26">
        <v>27.85</v>
      </c>
      <c r="L57" s="35">
        <v>0</v>
      </c>
      <c r="M57" s="26">
        <v>0</v>
      </c>
      <c r="N57" s="33">
        <v>0</v>
      </c>
      <c r="O57" s="6">
        <v>4.9889999999999999</v>
      </c>
      <c r="P57" s="37">
        <v>72.533000000000001</v>
      </c>
      <c r="Q57" s="17">
        <v>753.68888888888898</v>
      </c>
      <c r="R57" s="3"/>
      <c r="S57" s="66"/>
    </row>
    <row r="58" spans="1:19" ht="15.75" x14ac:dyDescent="0.25">
      <c r="A58" s="55" t="s">
        <v>100</v>
      </c>
      <c r="B58" s="35">
        <v>54.305555555555557</v>
      </c>
      <c r="C58" s="26">
        <v>52.994444444444447</v>
      </c>
      <c r="D58" s="35">
        <v>53</v>
      </c>
      <c r="E58" s="26">
        <v>50.87222222222222</v>
      </c>
      <c r="F58" s="35">
        <v>50.43888888888889</v>
      </c>
      <c r="G58" s="26">
        <v>52.966666666666669</v>
      </c>
      <c r="H58" s="35">
        <v>51</v>
      </c>
      <c r="I58" s="26">
        <v>39.700000000000003</v>
      </c>
      <c r="J58" s="35">
        <v>44.444444444444443</v>
      </c>
      <c r="K58" s="26">
        <v>23.916666666666668</v>
      </c>
      <c r="L58" s="35">
        <v>0</v>
      </c>
      <c r="M58" s="26">
        <v>0</v>
      </c>
      <c r="N58" s="33">
        <v>0</v>
      </c>
      <c r="O58" s="6">
        <v>16.55</v>
      </c>
      <c r="P58" s="37">
        <v>44.206000000000003</v>
      </c>
      <c r="Q58" s="17">
        <v>490.18888888888893</v>
      </c>
      <c r="R58" s="3"/>
      <c r="S58" s="66"/>
    </row>
    <row r="59" spans="1:19" ht="31.5" x14ac:dyDescent="0.25">
      <c r="A59" s="55" t="s">
        <v>84</v>
      </c>
      <c r="B59" s="35">
        <v>0</v>
      </c>
      <c r="C59" s="26">
        <v>0</v>
      </c>
      <c r="D59" s="35">
        <v>0</v>
      </c>
      <c r="E59" s="26">
        <v>0</v>
      </c>
      <c r="F59" s="35">
        <v>0</v>
      </c>
      <c r="G59" s="26">
        <v>0</v>
      </c>
      <c r="H59" s="35">
        <v>0</v>
      </c>
      <c r="I59" s="26">
        <v>0</v>
      </c>
      <c r="J59" s="35">
        <v>0</v>
      </c>
      <c r="K59" s="26">
        <v>0</v>
      </c>
      <c r="L59" s="35">
        <v>259.08333333333331</v>
      </c>
      <c r="M59" s="26">
        <v>238.1888888888889</v>
      </c>
      <c r="N59" s="33">
        <v>255.98888888888888</v>
      </c>
      <c r="O59" s="6">
        <v>0</v>
      </c>
      <c r="P59" s="37">
        <v>17.399999999999999</v>
      </c>
      <c r="Q59" s="17">
        <v>753.26111111111118</v>
      </c>
      <c r="R59" s="3"/>
      <c r="S59" s="66"/>
    </row>
    <row r="60" spans="1:19" ht="15.75" x14ac:dyDescent="0.25">
      <c r="A60" s="55" t="s">
        <v>114</v>
      </c>
      <c r="B60" s="35">
        <v>72.827777777777783</v>
      </c>
      <c r="C60" s="26">
        <v>85.15</v>
      </c>
      <c r="D60" s="35">
        <v>80.644444444444446</v>
      </c>
      <c r="E60" s="26">
        <v>78.922222222222217</v>
      </c>
      <c r="F60" s="35">
        <v>83.405555555555551</v>
      </c>
      <c r="G60" s="26">
        <v>83.711111111111109</v>
      </c>
      <c r="H60" s="35">
        <v>70.311111111111117</v>
      </c>
      <c r="I60" s="26">
        <v>0</v>
      </c>
      <c r="J60" s="35">
        <v>0</v>
      </c>
      <c r="K60" s="26">
        <v>0</v>
      </c>
      <c r="L60" s="35">
        <v>0</v>
      </c>
      <c r="M60" s="26">
        <v>0</v>
      </c>
      <c r="N60" s="33">
        <v>0</v>
      </c>
      <c r="O60" s="6">
        <v>5</v>
      </c>
      <c r="P60" s="37">
        <v>42.933</v>
      </c>
      <c r="Q60" s="17">
        <v>559.97222222222229</v>
      </c>
      <c r="R60" s="3"/>
      <c r="S60" s="66"/>
    </row>
    <row r="61" spans="1:19" ht="15.75" x14ac:dyDescent="0.25">
      <c r="A61" s="55" t="s">
        <v>89</v>
      </c>
      <c r="B61" s="35">
        <v>99.655555555555551</v>
      </c>
      <c r="C61" s="26">
        <v>110.68333333333334</v>
      </c>
      <c r="D61" s="35">
        <v>105.31666666666666</v>
      </c>
      <c r="E61" s="26">
        <v>108.02222222222223</v>
      </c>
      <c r="F61" s="35">
        <v>107.4</v>
      </c>
      <c r="G61" s="26">
        <v>110.81111111111112</v>
      </c>
      <c r="H61" s="35">
        <v>110.03333333333333</v>
      </c>
      <c r="I61" s="26">
        <v>90.316666666666663</v>
      </c>
      <c r="J61" s="35">
        <v>89.561111111111117</v>
      </c>
      <c r="K61" s="26">
        <v>77.983333333333334</v>
      </c>
      <c r="L61" s="35">
        <v>0</v>
      </c>
      <c r="M61" s="26">
        <v>0</v>
      </c>
      <c r="N61" s="33">
        <v>0</v>
      </c>
      <c r="O61" s="6">
        <v>3</v>
      </c>
      <c r="P61" s="37">
        <v>89.622</v>
      </c>
      <c r="Q61" s="17">
        <v>1012.7833333333333</v>
      </c>
      <c r="R61" s="3"/>
      <c r="S61" s="66"/>
    </row>
    <row r="62" spans="1:19" ht="15.75" x14ac:dyDescent="0.25">
      <c r="A62" s="55" t="s">
        <v>97</v>
      </c>
      <c r="B62" s="35">
        <v>50</v>
      </c>
      <c r="C62" s="26">
        <v>49.988888888888887</v>
      </c>
      <c r="D62" s="35">
        <v>51.772222222222226</v>
      </c>
      <c r="E62" s="26">
        <v>50.483333333333334</v>
      </c>
      <c r="F62" s="35">
        <v>51.855555555555554</v>
      </c>
      <c r="G62" s="26">
        <v>51.972222222222221</v>
      </c>
      <c r="H62" s="35">
        <v>53.988888888888887</v>
      </c>
      <c r="I62" s="26">
        <v>55.327777777777776</v>
      </c>
      <c r="J62" s="35">
        <v>66.088888888888889</v>
      </c>
      <c r="K62" s="26">
        <v>42.072222222222223</v>
      </c>
      <c r="L62" s="35">
        <v>0</v>
      </c>
      <c r="M62" s="26">
        <v>0</v>
      </c>
      <c r="N62" s="33">
        <v>0</v>
      </c>
      <c r="O62" s="6">
        <v>0</v>
      </c>
      <c r="P62" s="37">
        <v>48.939</v>
      </c>
      <c r="Q62" s="17">
        <v>523.55000000000007</v>
      </c>
      <c r="R62" s="3"/>
      <c r="S62" s="66"/>
    </row>
    <row r="63" spans="1:19" ht="15.75" x14ac:dyDescent="0.25">
      <c r="A63" s="55" t="s">
        <v>101</v>
      </c>
      <c r="B63" s="35">
        <v>74.988888888888894</v>
      </c>
      <c r="C63" s="26">
        <v>71.088888888888889</v>
      </c>
      <c r="D63" s="35">
        <v>86.027777777777771</v>
      </c>
      <c r="E63" s="26">
        <v>64.588888888888889</v>
      </c>
      <c r="F63" s="35">
        <v>57.15</v>
      </c>
      <c r="G63" s="26">
        <v>50.944444444444443</v>
      </c>
      <c r="H63" s="35">
        <v>45.588888888888889</v>
      </c>
      <c r="I63" s="26">
        <v>0</v>
      </c>
      <c r="J63" s="35">
        <v>0</v>
      </c>
      <c r="K63" s="26">
        <v>0</v>
      </c>
      <c r="L63" s="35">
        <v>0</v>
      </c>
      <c r="M63" s="26">
        <v>0</v>
      </c>
      <c r="N63" s="33">
        <v>0</v>
      </c>
      <c r="O63" s="6">
        <v>1</v>
      </c>
      <c r="P63" s="37">
        <v>57.216999999999999</v>
      </c>
      <c r="Q63" s="17">
        <v>451.37777777777779</v>
      </c>
      <c r="R63" s="3"/>
      <c r="S63" s="66"/>
    </row>
    <row r="64" spans="1:19" ht="15.75" x14ac:dyDescent="0.25">
      <c r="A64" s="55" t="s">
        <v>69</v>
      </c>
      <c r="B64" s="35">
        <v>108.38333333333334</v>
      </c>
      <c r="C64" s="26">
        <v>103.06666666666666</v>
      </c>
      <c r="D64" s="35">
        <v>103.92777777777778</v>
      </c>
      <c r="E64" s="26">
        <v>110.36666666666666</v>
      </c>
      <c r="F64" s="35">
        <v>100.87222222222222</v>
      </c>
      <c r="G64" s="26">
        <v>104.52222222222223</v>
      </c>
      <c r="H64" s="35">
        <v>106.31666666666666</v>
      </c>
      <c r="I64" s="26">
        <v>115.48333333333333</v>
      </c>
      <c r="J64" s="35">
        <v>94.211111111111109</v>
      </c>
      <c r="K64" s="26">
        <v>111.65555555555555</v>
      </c>
      <c r="L64" s="35">
        <v>0</v>
      </c>
      <c r="M64" s="26">
        <v>0</v>
      </c>
      <c r="N64" s="33">
        <v>0</v>
      </c>
      <c r="O64" s="6">
        <v>13.161</v>
      </c>
      <c r="P64" s="37">
        <v>91.283000000000001</v>
      </c>
      <c r="Q64" s="17">
        <v>1071.9666666666665</v>
      </c>
      <c r="R64" s="3"/>
      <c r="S64" s="66"/>
    </row>
    <row r="65" spans="1:19" ht="15.75" x14ac:dyDescent="0.25">
      <c r="A65" s="55" t="s">
        <v>116</v>
      </c>
      <c r="B65" s="35">
        <v>38.777777777777779</v>
      </c>
      <c r="C65" s="26">
        <v>41.516666666666666</v>
      </c>
      <c r="D65" s="35">
        <v>36.411111111111111</v>
      </c>
      <c r="E65" s="26">
        <v>44.18333333333333</v>
      </c>
      <c r="F65" s="35">
        <v>47.81111111111111</v>
      </c>
      <c r="G65" s="26">
        <v>33.322222222222223</v>
      </c>
      <c r="H65" s="35">
        <v>26.505555555555556</v>
      </c>
      <c r="I65" s="26">
        <v>34.205555555555556</v>
      </c>
      <c r="J65" s="35">
        <v>31</v>
      </c>
      <c r="K65" s="26">
        <v>0</v>
      </c>
      <c r="L65" s="35">
        <v>0</v>
      </c>
      <c r="M65" s="26">
        <v>0</v>
      </c>
      <c r="N65" s="33">
        <v>0</v>
      </c>
      <c r="O65" s="6">
        <v>10</v>
      </c>
      <c r="P65" s="37">
        <v>41.917000000000002</v>
      </c>
      <c r="Q65" s="17">
        <v>343.73333333333335</v>
      </c>
      <c r="R65" s="3"/>
      <c r="S65" s="66"/>
    </row>
    <row r="66" spans="1:19" ht="15.75" x14ac:dyDescent="0.25">
      <c r="A66" s="55" t="s">
        <v>147</v>
      </c>
      <c r="B66" s="35">
        <v>46.238888888888887</v>
      </c>
      <c r="C66" s="26">
        <v>44.611111111111114</v>
      </c>
      <c r="D66" s="35">
        <v>48.25</v>
      </c>
      <c r="E66" s="26">
        <v>50.06666666666667</v>
      </c>
      <c r="F66" s="35">
        <v>42.477777777777774</v>
      </c>
      <c r="G66" s="26">
        <v>46.87777777777778</v>
      </c>
      <c r="H66" s="35">
        <v>50.977777777777774</v>
      </c>
      <c r="I66" s="26">
        <v>35.81111111111111</v>
      </c>
      <c r="J66" s="35">
        <v>34.827777777777776</v>
      </c>
      <c r="K66" s="26">
        <v>0</v>
      </c>
      <c r="L66" s="35">
        <v>0</v>
      </c>
      <c r="M66" s="26">
        <v>0</v>
      </c>
      <c r="N66" s="33">
        <v>0</v>
      </c>
      <c r="O66" s="6">
        <v>0.52200000000000002</v>
      </c>
      <c r="P66" s="37">
        <v>51.194000000000003</v>
      </c>
      <c r="Q66" s="17">
        <v>400.66111111111115</v>
      </c>
      <c r="R66" s="3"/>
      <c r="S66" s="66"/>
    </row>
    <row r="67" spans="1:19" ht="15.75" x14ac:dyDescent="0.25">
      <c r="A67" s="55" t="s">
        <v>108</v>
      </c>
      <c r="B67" s="35">
        <v>0</v>
      </c>
      <c r="C67" s="26">
        <v>0</v>
      </c>
      <c r="D67" s="35">
        <v>0</v>
      </c>
      <c r="E67" s="26">
        <v>0</v>
      </c>
      <c r="F67" s="35">
        <v>0</v>
      </c>
      <c r="G67" s="26">
        <v>0</v>
      </c>
      <c r="H67" s="35">
        <v>0</v>
      </c>
      <c r="I67" s="26">
        <v>54.072222222222223</v>
      </c>
      <c r="J67" s="35">
        <v>68.45</v>
      </c>
      <c r="K67" s="26">
        <v>99.038888888888891</v>
      </c>
      <c r="L67" s="35">
        <v>106.71111111111111</v>
      </c>
      <c r="M67" s="26">
        <v>90.016666666666666</v>
      </c>
      <c r="N67" s="33">
        <v>80.394444444444446</v>
      </c>
      <c r="O67" s="6">
        <v>2.0329999999999999</v>
      </c>
      <c r="P67" s="37">
        <v>90.105999999999995</v>
      </c>
      <c r="Q67" s="17">
        <v>500.7166666666667</v>
      </c>
      <c r="R67" s="3"/>
      <c r="S67" s="66"/>
    </row>
    <row r="68" spans="1:19" ht="15.75" x14ac:dyDescent="0.25">
      <c r="A68" s="55" t="s">
        <v>74</v>
      </c>
      <c r="B68" s="35">
        <v>30.766666666666666</v>
      </c>
      <c r="C68" s="26">
        <v>29.95</v>
      </c>
      <c r="D68" s="35">
        <v>26.644444444444446</v>
      </c>
      <c r="E68" s="26">
        <v>34.644444444444446</v>
      </c>
      <c r="F68" s="35">
        <v>36.461111111111109</v>
      </c>
      <c r="G68" s="26">
        <v>44.15</v>
      </c>
      <c r="H68" s="35">
        <v>29.316666666666666</v>
      </c>
      <c r="I68" s="26">
        <v>41.022222222222226</v>
      </c>
      <c r="J68" s="35">
        <v>36.905555555555559</v>
      </c>
      <c r="K68" s="26">
        <v>32.861111111111114</v>
      </c>
      <c r="L68" s="35">
        <v>31.627777777777776</v>
      </c>
      <c r="M68" s="26">
        <v>37.861111111111114</v>
      </c>
      <c r="N68" s="33">
        <v>28.25</v>
      </c>
      <c r="O68" s="6">
        <v>26.9</v>
      </c>
      <c r="P68" s="37">
        <v>98.622</v>
      </c>
      <c r="Q68" s="17">
        <v>467.3611111111112</v>
      </c>
      <c r="R68" s="3"/>
      <c r="S68" s="66"/>
    </row>
    <row r="69" spans="1:19" ht="31.5" x14ac:dyDescent="0.25">
      <c r="A69" s="55" t="s">
        <v>149</v>
      </c>
      <c r="B69" s="35">
        <v>0</v>
      </c>
      <c r="C69" s="26">
        <v>0</v>
      </c>
      <c r="D69" s="35">
        <v>0</v>
      </c>
      <c r="E69" s="26">
        <v>0</v>
      </c>
      <c r="F69" s="35">
        <v>0</v>
      </c>
      <c r="G69" s="26">
        <v>0</v>
      </c>
      <c r="H69" s="35">
        <v>0</v>
      </c>
      <c r="I69" s="26">
        <v>0</v>
      </c>
      <c r="J69" s="35">
        <v>0</v>
      </c>
      <c r="K69" s="26">
        <v>27.044444444444444</v>
      </c>
      <c r="L69" s="35">
        <v>28.377777777777776</v>
      </c>
      <c r="M69" s="26">
        <v>25.95</v>
      </c>
      <c r="N69" s="33">
        <v>28.43888888888889</v>
      </c>
      <c r="O69" s="6">
        <v>1</v>
      </c>
      <c r="P69" s="37">
        <v>11.593999999999999</v>
      </c>
      <c r="Q69" s="17">
        <v>110.8111111111111</v>
      </c>
      <c r="R69" s="3"/>
      <c r="S69" s="66"/>
    </row>
    <row r="70" spans="1:19" ht="31.5" x14ac:dyDescent="0.25">
      <c r="A70" s="55" t="s">
        <v>146</v>
      </c>
      <c r="B70" s="35">
        <v>51.62777777777778</v>
      </c>
      <c r="C70" s="26">
        <v>48.294444444444444</v>
      </c>
      <c r="D70" s="35">
        <v>52.705555555555556</v>
      </c>
      <c r="E70" s="26">
        <v>56.772222222222226</v>
      </c>
      <c r="F70" s="35">
        <v>46.455555555555556</v>
      </c>
      <c r="G70" s="26">
        <v>53.511111111111113</v>
      </c>
      <c r="H70" s="35">
        <v>52.7</v>
      </c>
      <c r="I70" s="26">
        <v>58</v>
      </c>
      <c r="J70" s="35">
        <v>33.200000000000003</v>
      </c>
      <c r="K70" s="26">
        <v>0</v>
      </c>
      <c r="L70" s="35">
        <v>0</v>
      </c>
      <c r="M70" s="26">
        <v>0</v>
      </c>
      <c r="N70" s="33">
        <v>0</v>
      </c>
      <c r="O70" s="6">
        <v>0.78300000000000003</v>
      </c>
      <c r="P70" s="37">
        <v>77.838999999999999</v>
      </c>
      <c r="Q70" s="17">
        <v>454.04999999999995</v>
      </c>
      <c r="R70" s="3"/>
      <c r="S70" s="66"/>
    </row>
    <row r="71" spans="1:19" ht="15.75" x14ac:dyDescent="0.25">
      <c r="A71" s="55" t="s">
        <v>125</v>
      </c>
      <c r="B71" s="35">
        <v>123.92222222222222</v>
      </c>
      <c r="C71" s="26">
        <v>120.33333333333333</v>
      </c>
      <c r="D71" s="35">
        <v>122.2</v>
      </c>
      <c r="E71" s="26">
        <v>126.42222222222222</v>
      </c>
      <c r="F71" s="35">
        <v>129.95555555555555</v>
      </c>
      <c r="G71" s="26">
        <v>155.37777777777777</v>
      </c>
      <c r="H71" s="35">
        <v>197.92777777777778</v>
      </c>
      <c r="I71" s="26">
        <v>234.70555555555555</v>
      </c>
      <c r="J71" s="35">
        <v>220.20555555555555</v>
      </c>
      <c r="K71" s="26">
        <v>224.62777777777777</v>
      </c>
      <c r="L71" s="35">
        <v>134.01666666666668</v>
      </c>
      <c r="M71" s="26">
        <v>129.92777777777778</v>
      </c>
      <c r="N71" s="33">
        <v>129.71111111111111</v>
      </c>
      <c r="O71" s="6">
        <v>28.372</v>
      </c>
      <c r="P71" s="37">
        <v>206.089</v>
      </c>
      <c r="Q71" s="17">
        <v>2077.7055555555553</v>
      </c>
      <c r="R71" s="3"/>
      <c r="S71" s="66"/>
    </row>
    <row r="72" spans="1:19" ht="15.75" x14ac:dyDescent="0.25">
      <c r="A72" s="55" t="s">
        <v>126</v>
      </c>
      <c r="B72" s="35">
        <v>110.31666666666666</v>
      </c>
      <c r="C72" s="26">
        <v>116.75</v>
      </c>
      <c r="D72" s="35">
        <v>126.31666666666666</v>
      </c>
      <c r="E72" s="26">
        <v>122.63888888888889</v>
      </c>
      <c r="F72" s="35">
        <v>124.47222222222223</v>
      </c>
      <c r="G72" s="26">
        <v>110.04444444444445</v>
      </c>
      <c r="H72" s="35">
        <v>88.322222222222223</v>
      </c>
      <c r="I72" s="26">
        <v>61.4</v>
      </c>
      <c r="J72" s="35">
        <v>49.988888888888887</v>
      </c>
      <c r="K72" s="26">
        <v>41.911111111111111</v>
      </c>
      <c r="L72" s="35">
        <v>0</v>
      </c>
      <c r="M72" s="26">
        <v>0</v>
      </c>
      <c r="N72" s="33">
        <v>0</v>
      </c>
      <c r="O72" s="6">
        <v>13</v>
      </c>
      <c r="P72" s="37">
        <v>104.43300000000001</v>
      </c>
      <c r="Q72" s="17">
        <v>965.16111111111127</v>
      </c>
      <c r="R72" s="3"/>
      <c r="S72" s="66"/>
    </row>
    <row r="73" spans="1:19" ht="15.75" x14ac:dyDescent="0.25">
      <c r="A73" s="55" t="s">
        <v>85</v>
      </c>
      <c r="B73" s="35">
        <v>51.166666666666664</v>
      </c>
      <c r="C73" s="26">
        <v>52.011111111111113</v>
      </c>
      <c r="D73" s="35">
        <v>52.555555555555557</v>
      </c>
      <c r="E73" s="26">
        <v>53.81111111111111</v>
      </c>
      <c r="F73" s="35">
        <v>52.477777777777774</v>
      </c>
      <c r="G73" s="26">
        <v>51.905555555555559</v>
      </c>
      <c r="H73" s="35">
        <v>45.37222222222222</v>
      </c>
      <c r="I73" s="26">
        <v>0</v>
      </c>
      <c r="J73" s="35">
        <v>0</v>
      </c>
      <c r="K73" s="26">
        <v>0</v>
      </c>
      <c r="L73" s="35">
        <v>0</v>
      </c>
      <c r="M73" s="26">
        <v>0</v>
      </c>
      <c r="N73" s="33">
        <v>0</v>
      </c>
      <c r="O73" s="6">
        <v>4.6890000000000001</v>
      </c>
      <c r="P73" s="37">
        <v>49.206000000000003</v>
      </c>
      <c r="Q73" s="17">
        <v>363.98888888888888</v>
      </c>
      <c r="R73" s="3"/>
      <c r="S73" s="66"/>
    </row>
    <row r="74" spans="1:19" ht="15.75" x14ac:dyDescent="0.25">
      <c r="A74" s="55" t="s">
        <v>98</v>
      </c>
      <c r="B74" s="35">
        <v>75.12222222222222</v>
      </c>
      <c r="C74" s="26">
        <v>78.00555555555556</v>
      </c>
      <c r="D74" s="35">
        <v>77.988888888888894</v>
      </c>
      <c r="E74" s="26">
        <v>76.433333333333337</v>
      </c>
      <c r="F74" s="35">
        <v>77.099999999999994</v>
      </c>
      <c r="G74" s="26">
        <v>78.722222222222229</v>
      </c>
      <c r="H74" s="35">
        <v>84.394444444444446</v>
      </c>
      <c r="I74" s="26">
        <v>68.861111111111114</v>
      </c>
      <c r="J74" s="35">
        <v>47.544444444444444</v>
      </c>
      <c r="K74" s="26">
        <v>0</v>
      </c>
      <c r="L74" s="35">
        <v>0</v>
      </c>
      <c r="M74" s="26">
        <v>0</v>
      </c>
      <c r="N74" s="33">
        <v>0</v>
      </c>
      <c r="O74" s="6">
        <v>4.0890000000000004</v>
      </c>
      <c r="P74" s="37">
        <v>78.533000000000001</v>
      </c>
      <c r="Q74" s="17">
        <v>668.26111111111106</v>
      </c>
      <c r="R74" s="3"/>
      <c r="S74" s="66"/>
    </row>
    <row r="75" spans="1:19" s="1" customFormat="1" ht="31.5" x14ac:dyDescent="0.25">
      <c r="A75" s="55" t="s">
        <v>178</v>
      </c>
      <c r="B75" s="35">
        <v>0</v>
      </c>
      <c r="C75" s="26">
        <v>0</v>
      </c>
      <c r="D75" s="35">
        <v>0</v>
      </c>
      <c r="E75" s="26">
        <v>0</v>
      </c>
      <c r="F75" s="35">
        <v>0</v>
      </c>
      <c r="G75" s="26">
        <v>0</v>
      </c>
      <c r="H75" s="35">
        <v>0</v>
      </c>
      <c r="I75" s="26">
        <v>0</v>
      </c>
      <c r="J75" s="35">
        <v>0</v>
      </c>
      <c r="K75" s="26">
        <v>79.394444444444446</v>
      </c>
      <c r="L75" s="35">
        <v>25.65</v>
      </c>
      <c r="M75" s="26">
        <v>22.56111111111111</v>
      </c>
      <c r="N75" s="33">
        <v>8.2888888888888896</v>
      </c>
      <c r="O75" s="6">
        <v>4.1500000000000004</v>
      </c>
      <c r="P75" s="37">
        <v>16.356000000000002</v>
      </c>
      <c r="Q75" s="17">
        <v>140.04444444444445</v>
      </c>
      <c r="R75" s="3"/>
      <c r="S75" s="66"/>
    </row>
    <row r="76" spans="1:19" ht="15.75" x14ac:dyDescent="0.25">
      <c r="A76" s="55" t="s">
        <v>109</v>
      </c>
      <c r="B76" s="35">
        <v>94.11666666666666</v>
      </c>
      <c r="C76" s="26">
        <v>112.42777777777778</v>
      </c>
      <c r="D76" s="35">
        <v>99.1</v>
      </c>
      <c r="E76" s="26">
        <v>106.63888888888889</v>
      </c>
      <c r="F76" s="35">
        <v>93.305555555555557</v>
      </c>
      <c r="G76" s="26">
        <v>95.783333333333331</v>
      </c>
      <c r="H76" s="35">
        <v>65.955555555555549</v>
      </c>
      <c r="I76" s="26">
        <v>45.577777777777776</v>
      </c>
      <c r="J76" s="35">
        <v>25.877777777777776</v>
      </c>
      <c r="K76" s="26">
        <v>13.272222222222222</v>
      </c>
      <c r="L76" s="35">
        <v>0</v>
      </c>
      <c r="M76" s="26">
        <v>0</v>
      </c>
      <c r="N76" s="33">
        <v>0</v>
      </c>
      <c r="O76" s="6">
        <v>0</v>
      </c>
      <c r="P76" s="37">
        <v>56.927999999999997</v>
      </c>
      <c r="Q76" s="17">
        <v>752.05555555555543</v>
      </c>
      <c r="R76" s="3"/>
      <c r="S76" s="66"/>
    </row>
    <row r="77" spans="1:19" ht="15.75" x14ac:dyDescent="0.25">
      <c r="A77" s="55" t="s">
        <v>127</v>
      </c>
      <c r="B77" s="35">
        <v>0</v>
      </c>
      <c r="C77" s="26">
        <v>0</v>
      </c>
      <c r="D77" s="35">
        <v>0</v>
      </c>
      <c r="E77" s="26">
        <v>0</v>
      </c>
      <c r="F77" s="35">
        <v>0</v>
      </c>
      <c r="G77" s="26">
        <v>0</v>
      </c>
      <c r="H77" s="35">
        <v>0</v>
      </c>
      <c r="I77" s="26">
        <v>35.5</v>
      </c>
      <c r="J77" s="35">
        <v>47.744444444444447</v>
      </c>
      <c r="K77" s="26">
        <v>80.166666666666671</v>
      </c>
      <c r="L77" s="35">
        <v>85.583333333333329</v>
      </c>
      <c r="M77" s="26">
        <v>110.16666666666667</v>
      </c>
      <c r="N77" s="33">
        <v>102.08888888888889</v>
      </c>
      <c r="O77" s="6">
        <v>0.92200000000000004</v>
      </c>
      <c r="P77" s="37">
        <v>85.489000000000004</v>
      </c>
      <c r="Q77" s="17">
        <v>462.17222222222222</v>
      </c>
      <c r="R77" s="3"/>
      <c r="S77" s="66"/>
    </row>
    <row r="78" spans="1:19" ht="15.75" x14ac:dyDescent="0.25">
      <c r="A78" s="57" t="s">
        <v>168</v>
      </c>
      <c r="B78" s="35">
        <v>0</v>
      </c>
      <c r="C78" s="26">
        <v>0</v>
      </c>
      <c r="D78" s="35">
        <v>0</v>
      </c>
      <c r="E78" s="26">
        <v>0</v>
      </c>
      <c r="F78" s="35">
        <v>0</v>
      </c>
      <c r="G78" s="26">
        <v>0</v>
      </c>
      <c r="H78" s="35">
        <v>0</v>
      </c>
      <c r="I78" s="26">
        <v>0</v>
      </c>
      <c r="J78" s="35">
        <v>0</v>
      </c>
      <c r="K78" s="26">
        <v>33.388888888888886</v>
      </c>
      <c r="L78" s="35">
        <v>44.144444444444446</v>
      </c>
      <c r="M78" s="26">
        <v>45.583333333333336</v>
      </c>
      <c r="N78" s="33">
        <v>48.022222222222226</v>
      </c>
      <c r="O78" s="6">
        <v>7.3220000000000001</v>
      </c>
      <c r="P78" s="37">
        <v>42.466999999999999</v>
      </c>
      <c r="Q78" s="17">
        <v>178.46111111111114</v>
      </c>
      <c r="R78" s="3"/>
      <c r="S78" s="66"/>
    </row>
    <row r="79" spans="1:19" ht="15.75" x14ac:dyDescent="0.25">
      <c r="A79" s="55" t="s">
        <v>82</v>
      </c>
      <c r="B79" s="35">
        <v>0</v>
      </c>
      <c r="C79" s="26">
        <v>0</v>
      </c>
      <c r="D79" s="35">
        <v>0</v>
      </c>
      <c r="E79" s="26">
        <v>0</v>
      </c>
      <c r="F79" s="35">
        <v>0</v>
      </c>
      <c r="G79" s="26">
        <v>98.527777777777771</v>
      </c>
      <c r="H79" s="35">
        <v>100.00555555555556</v>
      </c>
      <c r="I79" s="26">
        <v>99.988888888888894</v>
      </c>
      <c r="J79" s="35">
        <v>92.094444444444449</v>
      </c>
      <c r="K79" s="26">
        <v>0</v>
      </c>
      <c r="L79" s="35">
        <v>0</v>
      </c>
      <c r="M79" s="26">
        <v>0</v>
      </c>
      <c r="N79" s="33">
        <v>0</v>
      </c>
      <c r="O79" s="6">
        <v>0</v>
      </c>
      <c r="P79" s="37">
        <v>26.856000000000002</v>
      </c>
      <c r="Q79" s="17">
        <v>390.61666666666667</v>
      </c>
      <c r="R79" s="3"/>
      <c r="S79" s="66"/>
    </row>
    <row r="80" spans="1:19" ht="31.5" x14ac:dyDescent="0.25">
      <c r="A80" s="55" t="s">
        <v>129</v>
      </c>
      <c r="B80" s="35">
        <v>0</v>
      </c>
      <c r="C80" s="26">
        <v>0</v>
      </c>
      <c r="D80" s="35">
        <v>0</v>
      </c>
      <c r="E80" s="26">
        <v>0</v>
      </c>
      <c r="F80" s="35">
        <v>0</v>
      </c>
      <c r="G80" s="26">
        <v>0</v>
      </c>
      <c r="H80" s="35">
        <v>69.511111111111106</v>
      </c>
      <c r="I80" s="26">
        <v>55.68333333333333</v>
      </c>
      <c r="J80" s="35">
        <v>56.727777777777774</v>
      </c>
      <c r="K80" s="26">
        <v>57.177777777777777</v>
      </c>
      <c r="L80" s="35">
        <v>62.077777777777776</v>
      </c>
      <c r="M80" s="26">
        <v>50.105555555555554</v>
      </c>
      <c r="N80" s="33">
        <v>45.027777777777779</v>
      </c>
      <c r="O80" s="6">
        <v>7.9109999999999996</v>
      </c>
      <c r="P80" s="37">
        <v>34</v>
      </c>
      <c r="Q80" s="17">
        <v>404.22222222222217</v>
      </c>
      <c r="R80" s="3"/>
      <c r="S80" s="66"/>
    </row>
    <row r="81" spans="1:19" ht="31.5" x14ac:dyDescent="0.25">
      <c r="A81" s="55" t="s">
        <v>115</v>
      </c>
      <c r="B81" s="35">
        <v>0</v>
      </c>
      <c r="C81" s="26">
        <v>0</v>
      </c>
      <c r="D81" s="35">
        <v>0</v>
      </c>
      <c r="E81" s="26">
        <v>0</v>
      </c>
      <c r="F81" s="35">
        <v>0</v>
      </c>
      <c r="G81" s="26">
        <v>0</v>
      </c>
      <c r="H81" s="35">
        <v>0</v>
      </c>
      <c r="I81" s="26">
        <v>0</v>
      </c>
      <c r="J81" s="35">
        <v>0</v>
      </c>
      <c r="K81" s="26">
        <v>65.855555555555554</v>
      </c>
      <c r="L81" s="35">
        <v>68.666666666666671</v>
      </c>
      <c r="M81" s="26">
        <v>73.155555555555551</v>
      </c>
      <c r="N81" s="33">
        <v>74.911111111111111</v>
      </c>
      <c r="O81" s="6">
        <v>0</v>
      </c>
      <c r="P81" s="37">
        <v>26.794</v>
      </c>
      <c r="Q81" s="17">
        <v>282.5888888888889</v>
      </c>
      <c r="R81" s="3"/>
      <c r="S81" s="66"/>
    </row>
    <row r="82" spans="1:19" ht="15.75" x14ac:dyDescent="0.25">
      <c r="A82" s="55" t="s">
        <v>162</v>
      </c>
      <c r="B82" s="35">
        <v>73.61666666666666</v>
      </c>
      <c r="C82" s="26">
        <v>74.022222222222226</v>
      </c>
      <c r="D82" s="35">
        <v>74.611111111111114</v>
      </c>
      <c r="E82" s="26">
        <v>90.572222222222223</v>
      </c>
      <c r="F82" s="35">
        <v>75.411111111111111</v>
      </c>
      <c r="G82" s="26">
        <v>76.572222222222223</v>
      </c>
      <c r="H82" s="35">
        <v>73.3</v>
      </c>
      <c r="I82" s="26">
        <v>0</v>
      </c>
      <c r="J82" s="35">
        <v>0</v>
      </c>
      <c r="K82" s="26">
        <v>0</v>
      </c>
      <c r="L82" s="35">
        <v>0</v>
      </c>
      <c r="M82" s="26">
        <v>0</v>
      </c>
      <c r="N82" s="33">
        <v>0</v>
      </c>
      <c r="O82" s="6">
        <v>4.2444444444444445</v>
      </c>
      <c r="P82" s="37">
        <v>61.794444444444444</v>
      </c>
      <c r="Q82" s="17">
        <v>542.34999999999991</v>
      </c>
      <c r="R82" s="3"/>
      <c r="S82" s="66"/>
    </row>
    <row r="83" spans="1:19" ht="15.75" x14ac:dyDescent="0.25">
      <c r="A83" s="55" t="s">
        <v>76</v>
      </c>
      <c r="B83" s="35">
        <v>42.705555555555556</v>
      </c>
      <c r="C83" s="26">
        <v>44.894444444444446</v>
      </c>
      <c r="D83" s="35">
        <v>39.466666666666669</v>
      </c>
      <c r="E83" s="26">
        <v>34.344444444444441</v>
      </c>
      <c r="F83" s="35">
        <v>43.794444444444444</v>
      </c>
      <c r="G83" s="26">
        <v>44.711111111111109</v>
      </c>
      <c r="H83" s="35">
        <v>34.383333333333333</v>
      </c>
      <c r="I83" s="26">
        <v>22.161111111111111</v>
      </c>
      <c r="J83" s="35">
        <v>0</v>
      </c>
      <c r="K83" s="26">
        <v>0</v>
      </c>
      <c r="L83" s="35">
        <v>0</v>
      </c>
      <c r="M83" s="26">
        <v>0</v>
      </c>
      <c r="N83" s="33">
        <v>0</v>
      </c>
      <c r="O83" s="6">
        <v>0</v>
      </c>
      <c r="P83" s="37">
        <v>55.888888888888886</v>
      </c>
      <c r="Q83" s="17">
        <v>306.46111111111111</v>
      </c>
      <c r="R83" s="3"/>
      <c r="S83" s="66"/>
    </row>
    <row r="84" spans="1:19" ht="15.75" x14ac:dyDescent="0.25">
      <c r="A84" s="55" t="s">
        <v>111</v>
      </c>
      <c r="B84" s="35">
        <v>35.733333333333334</v>
      </c>
      <c r="C84" s="26">
        <v>48.083333333333336</v>
      </c>
      <c r="D84" s="35">
        <v>54.62777777777778</v>
      </c>
      <c r="E84" s="26">
        <v>62.338888888888889</v>
      </c>
      <c r="F84" s="35">
        <v>67.261111111111106</v>
      </c>
      <c r="G84" s="26">
        <v>62.977777777777774</v>
      </c>
      <c r="H84" s="35">
        <v>80.516666666666666</v>
      </c>
      <c r="I84" s="26">
        <v>73.211111111111109</v>
      </c>
      <c r="J84" s="35">
        <v>76.327777777777783</v>
      </c>
      <c r="K84" s="26">
        <v>65.266666666666666</v>
      </c>
      <c r="L84" s="35">
        <v>70.688888888888883</v>
      </c>
      <c r="M84" s="26">
        <v>65.150000000000006</v>
      </c>
      <c r="N84" s="33">
        <v>47.405555555555559</v>
      </c>
      <c r="O84" s="6">
        <v>320.37222222222221</v>
      </c>
      <c r="P84" s="37">
        <v>636.91111111111115</v>
      </c>
      <c r="Q84" s="17">
        <v>1129.961111111111</v>
      </c>
      <c r="R84" s="3"/>
      <c r="S84" s="66"/>
    </row>
    <row r="85" spans="1:19" s="1" customFormat="1" ht="15.75" x14ac:dyDescent="0.25">
      <c r="A85" s="55" t="s">
        <v>179</v>
      </c>
      <c r="B85" s="35">
        <v>0</v>
      </c>
      <c r="C85" s="26">
        <v>0</v>
      </c>
      <c r="D85" s="35">
        <v>0</v>
      </c>
      <c r="E85" s="26">
        <v>0</v>
      </c>
      <c r="F85" s="35">
        <v>0</v>
      </c>
      <c r="G85" s="26">
        <v>0</v>
      </c>
      <c r="H85" s="35">
        <v>0</v>
      </c>
      <c r="I85" s="26">
        <v>0</v>
      </c>
      <c r="J85" s="35">
        <v>72.583333333333329</v>
      </c>
      <c r="K85" s="26">
        <v>50.43888888888889</v>
      </c>
      <c r="L85" s="35">
        <v>37</v>
      </c>
      <c r="M85" s="26">
        <v>19.211111111111112</v>
      </c>
      <c r="N85" s="33">
        <v>18.416666666666668</v>
      </c>
      <c r="O85" s="6">
        <v>0</v>
      </c>
      <c r="P85" s="37">
        <v>25.088888888888889</v>
      </c>
      <c r="Q85" s="17">
        <v>197.64999999999998</v>
      </c>
      <c r="R85" s="3"/>
      <c r="S85" s="66"/>
    </row>
    <row r="86" spans="1:19" ht="15.75" x14ac:dyDescent="0.25">
      <c r="A86" s="55" t="s">
        <v>92</v>
      </c>
      <c r="B86" s="35">
        <v>0</v>
      </c>
      <c r="C86" s="26">
        <v>0</v>
      </c>
      <c r="D86" s="35">
        <v>0</v>
      </c>
      <c r="E86" s="26">
        <v>0</v>
      </c>
      <c r="F86" s="35">
        <v>0</v>
      </c>
      <c r="G86" s="26">
        <v>0</v>
      </c>
      <c r="H86" s="35">
        <v>0</v>
      </c>
      <c r="I86" s="26">
        <v>0</v>
      </c>
      <c r="J86" s="35">
        <v>0</v>
      </c>
      <c r="K86" s="26">
        <v>57.544444444444444</v>
      </c>
      <c r="L86" s="35">
        <v>147.36111111111111</v>
      </c>
      <c r="M86" s="26">
        <v>124.52222222222223</v>
      </c>
      <c r="N86" s="33">
        <v>113.00555555555556</v>
      </c>
      <c r="O86" s="6">
        <v>0</v>
      </c>
      <c r="P86" s="37">
        <v>4.3833333333333337</v>
      </c>
      <c r="Q86" s="17">
        <v>442.43333333333339</v>
      </c>
      <c r="R86" s="3"/>
      <c r="S86" s="66"/>
    </row>
    <row r="87" spans="1:19" ht="15.75" x14ac:dyDescent="0.25">
      <c r="A87" s="55" t="s">
        <v>87</v>
      </c>
      <c r="B87" s="35">
        <v>288.10000000000002</v>
      </c>
      <c r="C87" s="26">
        <v>301.77222222222224</v>
      </c>
      <c r="D87" s="35">
        <v>292.22777777777776</v>
      </c>
      <c r="E87" s="26">
        <v>288.38333333333333</v>
      </c>
      <c r="F87" s="35">
        <v>271.25555555555553</v>
      </c>
      <c r="G87" s="26">
        <v>269.94444444444446</v>
      </c>
      <c r="H87" s="35">
        <v>278.77222222222224</v>
      </c>
      <c r="I87" s="26">
        <v>226.40555555555557</v>
      </c>
      <c r="J87" s="35">
        <v>228.1888888888889</v>
      </c>
      <c r="K87" s="26">
        <v>0</v>
      </c>
      <c r="L87" s="35">
        <v>0</v>
      </c>
      <c r="M87" s="26">
        <v>0</v>
      </c>
      <c r="N87" s="33">
        <v>0</v>
      </c>
      <c r="O87" s="6">
        <v>16.516666666666666</v>
      </c>
      <c r="P87" s="37">
        <v>224.8111111111111</v>
      </c>
      <c r="Q87" s="17">
        <v>2461.5666666666671</v>
      </c>
      <c r="R87" s="3"/>
      <c r="S87" s="66"/>
    </row>
    <row r="88" spans="1:19" ht="15.75" x14ac:dyDescent="0.25">
      <c r="A88" s="55" t="s">
        <v>141</v>
      </c>
      <c r="B88" s="35">
        <v>0</v>
      </c>
      <c r="C88" s="26">
        <v>0</v>
      </c>
      <c r="D88" s="35">
        <v>0</v>
      </c>
      <c r="E88" s="26">
        <v>0</v>
      </c>
      <c r="F88" s="35">
        <v>0</v>
      </c>
      <c r="G88" s="26">
        <v>0</v>
      </c>
      <c r="H88" s="35">
        <v>0</v>
      </c>
      <c r="I88" s="26">
        <v>0</v>
      </c>
      <c r="J88" s="35">
        <v>0</v>
      </c>
      <c r="K88" s="26">
        <v>163.32222222222222</v>
      </c>
      <c r="L88" s="35">
        <v>151.07777777777778</v>
      </c>
      <c r="M88" s="26">
        <v>149.97777777777779</v>
      </c>
      <c r="N88" s="33">
        <v>132.01666666666668</v>
      </c>
      <c r="O88" s="6">
        <v>2.7111111111111112</v>
      </c>
      <c r="P88" s="37">
        <v>74.766666666666666</v>
      </c>
      <c r="Q88" s="17">
        <v>599.1055555555555</v>
      </c>
      <c r="R88" s="3"/>
      <c r="S88" s="66"/>
    </row>
    <row r="89" spans="1:19" ht="15.75" x14ac:dyDescent="0.25">
      <c r="A89" s="55" t="s">
        <v>112</v>
      </c>
      <c r="B89" s="35">
        <v>178.94444444444446</v>
      </c>
      <c r="C89" s="26">
        <v>180.9111111111111</v>
      </c>
      <c r="D89" s="35">
        <v>183.36111111111111</v>
      </c>
      <c r="E89" s="26">
        <v>182.27222222222221</v>
      </c>
      <c r="F89" s="35">
        <v>187.28333333333333</v>
      </c>
      <c r="G89" s="26">
        <v>201.11111111111111</v>
      </c>
      <c r="H89" s="35">
        <v>204.59444444444443</v>
      </c>
      <c r="I89" s="26">
        <v>151.57222222222222</v>
      </c>
      <c r="J89" s="35">
        <v>149.30000000000001</v>
      </c>
      <c r="K89" s="26">
        <v>123.75</v>
      </c>
      <c r="L89" s="35">
        <v>0</v>
      </c>
      <c r="M89" s="26">
        <v>0</v>
      </c>
      <c r="N89" s="33">
        <v>0</v>
      </c>
      <c r="O89" s="6">
        <v>10.722222222222221</v>
      </c>
      <c r="P89" s="37">
        <v>230.2</v>
      </c>
      <c r="Q89" s="17">
        <v>1753.8222222222223</v>
      </c>
      <c r="R89" s="3"/>
      <c r="S89" s="66"/>
    </row>
    <row r="90" spans="1:19" ht="15.75" x14ac:dyDescent="0.25">
      <c r="A90" s="55" t="s">
        <v>164</v>
      </c>
      <c r="B90" s="35">
        <v>49.911111111111111</v>
      </c>
      <c r="C90" s="26">
        <v>47.988888888888887</v>
      </c>
      <c r="D90" s="35">
        <v>47.977777777777774</v>
      </c>
      <c r="E90" s="26">
        <v>50</v>
      </c>
      <c r="F90" s="35">
        <v>49.916666666666664</v>
      </c>
      <c r="G90" s="26">
        <v>48.93888888888889</v>
      </c>
      <c r="H90" s="35">
        <v>50</v>
      </c>
      <c r="I90" s="26">
        <v>50.422222222222224</v>
      </c>
      <c r="J90" s="35">
        <v>48.783333333333331</v>
      </c>
      <c r="K90" s="26">
        <v>51.45</v>
      </c>
      <c r="L90" s="35">
        <v>52.55</v>
      </c>
      <c r="M90" s="26">
        <v>39.344444444444441</v>
      </c>
      <c r="N90" s="33">
        <v>23.155555555555555</v>
      </c>
      <c r="O90" s="6">
        <v>13.877777777777778</v>
      </c>
      <c r="P90" s="37">
        <v>74.36666666666666</v>
      </c>
      <c r="Q90" s="17">
        <v>624.31666666666661</v>
      </c>
      <c r="R90" s="3"/>
      <c r="S90" s="66"/>
    </row>
    <row r="91" spans="1:19" s="1" customFormat="1" ht="31.5" x14ac:dyDescent="0.25">
      <c r="A91" s="55" t="s">
        <v>180</v>
      </c>
      <c r="B91" s="35">
        <v>52.25</v>
      </c>
      <c r="C91" s="26">
        <v>51.822222222222223</v>
      </c>
      <c r="D91" s="35">
        <v>45.85</v>
      </c>
      <c r="E91" s="26">
        <v>43.111111111111114</v>
      </c>
      <c r="F91" s="35">
        <v>49.544444444444444</v>
      </c>
      <c r="G91" s="26">
        <v>46.866666666666667</v>
      </c>
      <c r="H91" s="35">
        <v>53.4</v>
      </c>
      <c r="I91" s="26">
        <v>0</v>
      </c>
      <c r="J91" s="35">
        <v>0</v>
      </c>
      <c r="K91" s="26">
        <v>0</v>
      </c>
      <c r="L91" s="35">
        <v>0</v>
      </c>
      <c r="M91" s="26">
        <v>0</v>
      </c>
      <c r="N91" s="33">
        <v>0</v>
      </c>
      <c r="O91" s="6">
        <v>0</v>
      </c>
      <c r="P91" s="37">
        <v>31.077777777777779</v>
      </c>
      <c r="Q91" s="17">
        <v>342.84444444444443</v>
      </c>
      <c r="R91" s="3"/>
      <c r="S91" s="66"/>
    </row>
    <row r="92" spans="1:19" ht="15.75" x14ac:dyDescent="0.25">
      <c r="A92" s="55" t="s">
        <v>80</v>
      </c>
      <c r="B92" s="35">
        <v>130.67222222222222</v>
      </c>
      <c r="C92" s="26">
        <v>134.38333333333333</v>
      </c>
      <c r="D92" s="35">
        <v>130.02222222222221</v>
      </c>
      <c r="E92" s="26">
        <v>132.04444444444445</v>
      </c>
      <c r="F92" s="35">
        <v>128.1888888888889</v>
      </c>
      <c r="G92" s="26">
        <v>143.47222222222223</v>
      </c>
      <c r="H92" s="35">
        <v>142.30555555555554</v>
      </c>
      <c r="I92" s="26">
        <v>140.53333333333333</v>
      </c>
      <c r="J92" s="35">
        <v>134.13888888888889</v>
      </c>
      <c r="K92" s="26">
        <v>24.638888888888889</v>
      </c>
      <c r="L92" s="35">
        <v>0</v>
      </c>
      <c r="M92" s="26">
        <v>0</v>
      </c>
      <c r="N92" s="33">
        <v>0</v>
      </c>
      <c r="O92" s="6">
        <v>49.755555555555553</v>
      </c>
      <c r="P92" s="37">
        <v>169.3111111111111</v>
      </c>
      <c r="Q92" s="17">
        <v>1290.1555555555556</v>
      </c>
      <c r="R92" s="3"/>
      <c r="S92" s="66"/>
    </row>
    <row r="93" spans="1:19" ht="15.75" x14ac:dyDescent="0.25">
      <c r="A93" s="55" t="s">
        <v>81</v>
      </c>
      <c r="B93" s="35">
        <v>63.8</v>
      </c>
      <c r="C93" s="26">
        <v>70.288888888888891</v>
      </c>
      <c r="D93" s="35">
        <v>63.672222222222224</v>
      </c>
      <c r="E93" s="26">
        <v>58.18888888888889</v>
      </c>
      <c r="F93" s="35">
        <v>73.172222222222217</v>
      </c>
      <c r="G93" s="26">
        <v>71.783333333333331</v>
      </c>
      <c r="H93" s="35">
        <v>68.227777777777774</v>
      </c>
      <c r="I93" s="26">
        <v>0</v>
      </c>
      <c r="J93" s="35">
        <v>0</v>
      </c>
      <c r="K93" s="26">
        <v>0</v>
      </c>
      <c r="L93" s="35">
        <v>0</v>
      </c>
      <c r="M93" s="26">
        <v>0</v>
      </c>
      <c r="N93" s="33">
        <v>0</v>
      </c>
      <c r="O93" s="6">
        <v>3.8111111111111109</v>
      </c>
      <c r="P93" s="37">
        <v>76.694444444444443</v>
      </c>
      <c r="Q93" s="17">
        <v>472.94444444444446</v>
      </c>
      <c r="R93" s="3"/>
      <c r="S93" s="66"/>
    </row>
    <row r="94" spans="1:19" s="1" customFormat="1" ht="15.75" x14ac:dyDescent="0.25">
      <c r="A94" s="55" t="s">
        <v>181</v>
      </c>
      <c r="B94" s="35">
        <v>121.69444444444444</v>
      </c>
      <c r="C94" s="26">
        <v>72.12777777777778</v>
      </c>
      <c r="D94" s="35">
        <v>63.31666666666667</v>
      </c>
      <c r="E94" s="26">
        <v>46.366666666666667</v>
      </c>
      <c r="F94" s="35">
        <v>41.927777777777777</v>
      </c>
      <c r="G94" s="26">
        <v>42.661111111111111</v>
      </c>
      <c r="H94" s="35">
        <v>30.677777777777777</v>
      </c>
      <c r="I94" s="26">
        <v>0</v>
      </c>
      <c r="J94" s="35">
        <v>0</v>
      </c>
      <c r="K94" s="26">
        <v>0</v>
      </c>
      <c r="L94" s="35">
        <v>0</v>
      </c>
      <c r="M94" s="26">
        <v>0</v>
      </c>
      <c r="N94" s="33">
        <v>0</v>
      </c>
      <c r="O94" s="6">
        <v>3.3277777777777779</v>
      </c>
      <c r="P94" s="37">
        <v>40.655555555555559</v>
      </c>
      <c r="Q94" s="17">
        <v>422.1</v>
      </c>
      <c r="R94" s="3"/>
      <c r="S94" s="66"/>
    </row>
    <row r="95" spans="1:19" ht="31.5" x14ac:dyDescent="0.25">
      <c r="A95" s="55" t="s">
        <v>77</v>
      </c>
      <c r="B95" s="35">
        <v>0</v>
      </c>
      <c r="C95" s="26">
        <v>0</v>
      </c>
      <c r="D95" s="35">
        <v>0</v>
      </c>
      <c r="E95" s="26">
        <v>0</v>
      </c>
      <c r="F95" s="35">
        <v>0</v>
      </c>
      <c r="G95" s="26">
        <v>0</v>
      </c>
      <c r="H95" s="35">
        <v>0</v>
      </c>
      <c r="I95" s="26">
        <v>0</v>
      </c>
      <c r="J95" s="35">
        <v>0</v>
      </c>
      <c r="K95" s="26">
        <v>83.394444444444446</v>
      </c>
      <c r="L95" s="35">
        <v>98.427777777777777</v>
      </c>
      <c r="M95" s="26">
        <v>82.666666666666671</v>
      </c>
      <c r="N95" s="33">
        <v>92.827777777777783</v>
      </c>
      <c r="O95" s="6">
        <v>0</v>
      </c>
      <c r="P95" s="37">
        <v>33.105555555555554</v>
      </c>
      <c r="Q95" s="17">
        <v>357.31666666666666</v>
      </c>
      <c r="R95" s="3"/>
      <c r="S95" s="66"/>
    </row>
    <row r="96" spans="1:19" ht="15.75" x14ac:dyDescent="0.25">
      <c r="A96" s="55" t="s">
        <v>78</v>
      </c>
      <c r="B96" s="35">
        <v>0</v>
      </c>
      <c r="C96" s="26">
        <v>0</v>
      </c>
      <c r="D96" s="35">
        <v>0</v>
      </c>
      <c r="E96" s="26">
        <v>0</v>
      </c>
      <c r="F96" s="35">
        <v>0</v>
      </c>
      <c r="G96" s="26">
        <v>0</v>
      </c>
      <c r="H96" s="35">
        <v>0</v>
      </c>
      <c r="I96" s="26">
        <v>0</v>
      </c>
      <c r="J96" s="35">
        <v>0</v>
      </c>
      <c r="K96" s="26">
        <v>18.45</v>
      </c>
      <c r="L96" s="35">
        <v>18.45</v>
      </c>
      <c r="M96" s="26">
        <v>18.233333333333334</v>
      </c>
      <c r="N96" s="33">
        <v>18.261111111111113</v>
      </c>
      <c r="O96" s="6">
        <v>0</v>
      </c>
      <c r="P96" s="37">
        <v>8.8833333333333329</v>
      </c>
      <c r="Q96" s="17">
        <v>73.394444444444446</v>
      </c>
      <c r="R96" s="3"/>
      <c r="S96" s="66"/>
    </row>
    <row r="97" spans="1:19" ht="15.75" x14ac:dyDescent="0.25">
      <c r="A97" s="55" t="s">
        <v>157</v>
      </c>
      <c r="B97" s="35">
        <v>0</v>
      </c>
      <c r="C97" s="26">
        <v>0</v>
      </c>
      <c r="D97" s="35">
        <v>0</v>
      </c>
      <c r="E97" s="26">
        <v>0</v>
      </c>
      <c r="F97" s="35">
        <v>0</v>
      </c>
      <c r="G97" s="26">
        <v>0</v>
      </c>
      <c r="H97" s="35">
        <v>0</v>
      </c>
      <c r="I97" s="26">
        <v>0</v>
      </c>
      <c r="J97" s="35">
        <v>0</v>
      </c>
      <c r="K97" s="26">
        <v>30.288888888888888</v>
      </c>
      <c r="L97" s="35">
        <v>44.611111111111114</v>
      </c>
      <c r="M97" s="26">
        <v>50.794444444444444</v>
      </c>
      <c r="N97" s="33">
        <v>41.522222222222226</v>
      </c>
      <c r="O97" s="6">
        <v>0.53888888888888886</v>
      </c>
      <c r="P97" s="37">
        <v>38.06666666666667</v>
      </c>
      <c r="Q97" s="17">
        <v>167.75555555555559</v>
      </c>
      <c r="R97" s="3"/>
      <c r="S97" s="66"/>
    </row>
    <row r="98" spans="1:19" ht="15.75" x14ac:dyDescent="0.25">
      <c r="A98" s="57" t="s">
        <v>143</v>
      </c>
      <c r="B98" s="35">
        <v>17.894444444444446</v>
      </c>
      <c r="C98" s="26">
        <v>26.033333333333335</v>
      </c>
      <c r="D98" s="35">
        <v>34.355555555555554</v>
      </c>
      <c r="E98" s="26">
        <v>28.93888888888889</v>
      </c>
      <c r="F98" s="35">
        <v>44.011111111111113</v>
      </c>
      <c r="G98" s="26">
        <v>53.927777777777777</v>
      </c>
      <c r="H98" s="35">
        <v>63.738888888888887</v>
      </c>
      <c r="I98" s="26">
        <v>87.738888888888894</v>
      </c>
      <c r="J98" s="35">
        <v>103.27777777777777</v>
      </c>
      <c r="K98" s="26">
        <v>142</v>
      </c>
      <c r="L98" s="35">
        <v>156.77222222222221</v>
      </c>
      <c r="M98" s="26">
        <v>187.22222222222223</v>
      </c>
      <c r="N98" s="33">
        <v>144.67777777777778</v>
      </c>
      <c r="O98" s="6">
        <v>8.5666666666666664</v>
      </c>
      <c r="P98" s="37">
        <v>127.22777777777777</v>
      </c>
      <c r="Q98" s="17">
        <v>1099.1555555555556</v>
      </c>
      <c r="R98" s="3"/>
      <c r="S98" s="66"/>
    </row>
    <row r="99" spans="1:19" ht="31.5" x14ac:dyDescent="0.25">
      <c r="A99" s="55" t="s">
        <v>93</v>
      </c>
      <c r="B99" s="35">
        <v>0</v>
      </c>
      <c r="C99" s="26">
        <v>0</v>
      </c>
      <c r="D99" s="35">
        <v>0</v>
      </c>
      <c r="E99" s="26">
        <v>0</v>
      </c>
      <c r="F99" s="35">
        <v>0</v>
      </c>
      <c r="G99" s="26">
        <v>0</v>
      </c>
      <c r="H99" s="35">
        <v>0</v>
      </c>
      <c r="I99" s="26">
        <v>0</v>
      </c>
      <c r="J99" s="35">
        <v>0</v>
      </c>
      <c r="K99" s="26">
        <v>0</v>
      </c>
      <c r="L99" s="35">
        <v>140.53333333333333</v>
      </c>
      <c r="M99" s="26">
        <v>134.88333333333333</v>
      </c>
      <c r="N99" s="33">
        <v>125.96111111111111</v>
      </c>
      <c r="O99" s="6">
        <v>0</v>
      </c>
      <c r="P99" s="37">
        <v>4.322222222222222</v>
      </c>
      <c r="Q99" s="17">
        <v>401.37777777777774</v>
      </c>
      <c r="R99" s="3"/>
      <c r="S99" s="66"/>
    </row>
    <row r="100" spans="1:19" ht="31.5" x14ac:dyDescent="0.25">
      <c r="A100" s="55" t="s">
        <v>150</v>
      </c>
      <c r="B100" s="35">
        <v>0</v>
      </c>
      <c r="C100" s="26">
        <v>0</v>
      </c>
      <c r="D100" s="35">
        <v>0</v>
      </c>
      <c r="E100" s="26">
        <v>0</v>
      </c>
      <c r="F100" s="35">
        <v>0</v>
      </c>
      <c r="G100" s="26">
        <v>0</v>
      </c>
      <c r="H100" s="35">
        <v>0</v>
      </c>
      <c r="I100" s="26">
        <v>26.872222222222224</v>
      </c>
      <c r="J100" s="35">
        <v>33.505555555555553</v>
      </c>
      <c r="K100" s="26">
        <v>44.955555555555556</v>
      </c>
      <c r="L100" s="35">
        <v>41.855555555555554</v>
      </c>
      <c r="M100" s="26">
        <v>38.861111111111114</v>
      </c>
      <c r="N100" s="33">
        <v>53.244444444444447</v>
      </c>
      <c r="O100" s="6">
        <v>3.45</v>
      </c>
      <c r="P100" s="37">
        <v>13.25</v>
      </c>
      <c r="Q100" s="17">
        <v>242.74444444444444</v>
      </c>
      <c r="R100" s="3"/>
      <c r="S100" s="66"/>
    </row>
    <row r="101" spans="1:19" ht="15.75" x14ac:dyDescent="0.25">
      <c r="A101" s="55" t="s">
        <v>167</v>
      </c>
      <c r="B101" s="35">
        <v>0</v>
      </c>
      <c r="C101" s="26">
        <v>0</v>
      </c>
      <c r="D101" s="35">
        <v>0</v>
      </c>
      <c r="E101" s="26">
        <v>0</v>
      </c>
      <c r="F101" s="35">
        <v>0</v>
      </c>
      <c r="G101" s="26">
        <v>0</v>
      </c>
      <c r="H101" s="35">
        <v>0</v>
      </c>
      <c r="I101" s="26">
        <v>131.53888888888889</v>
      </c>
      <c r="J101" s="35">
        <v>122.07222222222222</v>
      </c>
      <c r="K101" s="26">
        <v>153.0611111111111</v>
      </c>
      <c r="L101" s="35">
        <v>139.40555555555557</v>
      </c>
      <c r="M101" s="26">
        <v>105.40555555555555</v>
      </c>
      <c r="N101" s="33">
        <v>78.327777777777783</v>
      </c>
      <c r="O101" s="6">
        <v>5.9333333333333336</v>
      </c>
      <c r="P101" s="37">
        <v>113.77222222222223</v>
      </c>
      <c r="Q101" s="17">
        <v>735.74444444444441</v>
      </c>
      <c r="R101" s="3"/>
      <c r="S101" s="66"/>
    </row>
    <row r="102" spans="1:19" ht="15.75" x14ac:dyDescent="0.25">
      <c r="A102" s="55" t="s">
        <v>130</v>
      </c>
      <c r="B102" s="35">
        <v>73.105555555555554</v>
      </c>
      <c r="C102" s="26">
        <v>72.233333333333334</v>
      </c>
      <c r="D102" s="35">
        <v>70.355555555555554</v>
      </c>
      <c r="E102" s="26">
        <v>62.483333333333334</v>
      </c>
      <c r="F102" s="35">
        <v>86.8</v>
      </c>
      <c r="G102" s="26">
        <v>111.49444444444444</v>
      </c>
      <c r="H102" s="35">
        <v>121.31666666666666</v>
      </c>
      <c r="I102" s="26">
        <v>171.02777777777777</v>
      </c>
      <c r="J102" s="35">
        <v>233.58333333333334</v>
      </c>
      <c r="K102" s="26">
        <v>247.64444444444445</v>
      </c>
      <c r="L102" s="35">
        <v>240.38888888888889</v>
      </c>
      <c r="M102" s="26">
        <v>220.85555555555555</v>
      </c>
      <c r="N102" s="33">
        <v>154.78333333333333</v>
      </c>
      <c r="O102" s="6">
        <v>32.633333333333333</v>
      </c>
      <c r="P102" s="37">
        <v>276.13888888888891</v>
      </c>
      <c r="Q102" s="17">
        <v>1898.705555555556</v>
      </c>
      <c r="R102" s="3"/>
      <c r="S102" s="66"/>
    </row>
    <row r="103" spans="1:19" ht="15.75" x14ac:dyDescent="0.25">
      <c r="A103" s="55" t="s">
        <v>148</v>
      </c>
      <c r="B103" s="35">
        <v>64.288888888888891</v>
      </c>
      <c r="C103" s="26">
        <v>41.81666666666667</v>
      </c>
      <c r="D103" s="35">
        <v>44.227777777777774</v>
      </c>
      <c r="E103" s="26">
        <v>54.177777777777777</v>
      </c>
      <c r="F103" s="35">
        <v>35.827777777777776</v>
      </c>
      <c r="G103" s="26">
        <v>41.68333333333333</v>
      </c>
      <c r="H103" s="35">
        <v>34.65</v>
      </c>
      <c r="I103" s="26">
        <v>26.866666666666667</v>
      </c>
      <c r="J103" s="35">
        <v>0</v>
      </c>
      <c r="K103" s="26">
        <v>0</v>
      </c>
      <c r="L103" s="35">
        <v>0</v>
      </c>
      <c r="M103" s="26">
        <v>0</v>
      </c>
      <c r="N103" s="33">
        <v>0</v>
      </c>
      <c r="O103" s="6">
        <v>0</v>
      </c>
      <c r="P103" s="37">
        <v>49.855555555555554</v>
      </c>
      <c r="Q103" s="17">
        <v>343.53888888888883</v>
      </c>
      <c r="R103" s="3"/>
      <c r="S103" s="66"/>
    </row>
    <row r="104" spans="1:19" ht="15.75" x14ac:dyDescent="0.25">
      <c r="A104" s="55" t="s">
        <v>166</v>
      </c>
      <c r="B104" s="35">
        <v>0</v>
      </c>
      <c r="C104" s="26">
        <v>0</v>
      </c>
      <c r="D104" s="35">
        <v>0</v>
      </c>
      <c r="E104" s="26">
        <v>0</v>
      </c>
      <c r="F104" s="35">
        <v>0</v>
      </c>
      <c r="G104" s="26">
        <v>0</v>
      </c>
      <c r="H104" s="35">
        <v>0</v>
      </c>
      <c r="I104" s="26">
        <v>86.888888888888886</v>
      </c>
      <c r="J104" s="35">
        <v>94.288888888888891</v>
      </c>
      <c r="K104" s="26">
        <v>96.077777777777783</v>
      </c>
      <c r="L104" s="35">
        <v>64.13333333333334</v>
      </c>
      <c r="M104" s="26">
        <v>55.638888888888886</v>
      </c>
      <c r="N104" s="33">
        <v>43.05</v>
      </c>
      <c r="O104" s="6">
        <v>0.9</v>
      </c>
      <c r="P104" s="37">
        <v>7.8888888888888893</v>
      </c>
      <c r="Q104" s="17">
        <v>440.97777777777776</v>
      </c>
      <c r="R104" s="3"/>
      <c r="S104" s="66"/>
    </row>
    <row r="105" spans="1:19" ht="15.75" x14ac:dyDescent="0.25">
      <c r="A105" s="55" t="s">
        <v>128</v>
      </c>
      <c r="B105" s="35">
        <v>47.994444444444447</v>
      </c>
      <c r="C105" s="26">
        <v>44.611111111111114</v>
      </c>
      <c r="D105" s="35">
        <v>51.477777777777774</v>
      </c>
      <c r="E105" s="26">
        <v>47.177777777777777</v>
      </c>
      <c r="F105" s="35">
        <v>46.661111111111111</v>
      </c>
      <c r="G105" s="26">
        <v>52.516666666666666</v>
      </c>
      <c r="H105" s="35">
        <v>61.944444444444443</v>
      </c>
      <c r="I105" s="26">
        <v>61.216666666666669</v>
      </c>
      <c r="J105" s="35">
        <v>54.911111111111111</v>
      </c>
      <c r="K105" s="26">
        <v>99.683333333333337</v>
      </c>
      <c r="L105" s="35">
        <v>82.388888888888886</v>
      </c>
      <c r="M105" s="26">
        <v>76.155555555555551</v>
      </c>
      <c r="N105" s="33">
        <v>62.161111111111111</v>
      </c>
      <c r="O105" s="6">
        <v>0</v>
      </c>
      <c r="P105" s="37">
        <v>112.3</v>
      </c>
      <c r="Q105" s="17">
        <v>788.90000000000009</v>
      </c>
      <c r="R105" s="3"/>
      <c r="S105" s="66"/>
    </row>
    <row r="106" spans="1:19" ht="31.5" x14ac:dyDescent="0.25">
      <c r="A106" s="55" t="s">
        <v>136</v>
      </c>
      <c r="B106" s="35">
        <v>87.888888888888886</v>
      </c>
      <c r="C106" s="26">
        <v>94.727777777777774</v>
      </c>
      <c r="D106" s="35">
        <v>98.077777777777783</v>
      </c>
      <c r="E106" s="26">
        <v>97.722222222222229</v>
      </c>
      <c r="F106" s="35">
        <v>102.68888888888888</v>
      </c>
      <c r="G106" s="26">
        <v>105.44444444444444</v>
      </c>
      <c r="H106" s="35">
        <v>101.77777777777777</v>
      </c>
      <c r="I106" s="26">
        <v>103.79444444444445</v>
      </c>
      <c r="J106" s="35">
        <v>96</v>
      </c>
      <c r="K106" s="26">
        <v>0</v>
      </c>
      <c r="L106" s="35">
        <v>0</v>
      </c>
      <c r="M106" s="26">
        <v>0</v>
      </c>
      <c r="N106" s="33">
        <v>0</v>
      </c>
      <c r="O106" s="6">
        <v>6.3166666666666664</v>
      </c>
      <c r="P106" s="37">
        <v>82.016666666666666</v>
      </c>
      <c r="Q106" s="17">
        <v>894.43888888888898</v>
      </c>
      <c r="R106" s="3"/>
      <c r="S106" s="66"/>
    </row>
    <row r="107" spans="1:19" ht="15.75" x14ac:dyDescent="0.25">
      <c r="A107" s="55" t="s">
        <v>154</v>
      </c>
      <c r="B107" s="35">
        <v>71.916666666666671</v>
      </c>
      <c r="C107" s="26">
        <v>72.2</v>
      </c>
      <c r="D107" s="35">
        <v>73.461111111111109</v>
      </c>
      <c r="E107" s="26">
        <v>76.45</v>
      </c>
      <c r="F107" s="35">
        <v>79.572222222222223</v>
      </c>
      <c r="G107" s="26">
        <v>76.711111111111109</v>
      </c>
      <c r="H107" s="35">
        <v>79.472222222222229</v>
      </c>
      <c r="I107" s="26">
        <v>0</v>
      </c>
      <c r="J107" s="35">
        <v>0</v>
      </c>
      <c r="K107" s="26">
        <v>0</v>
      </c>
      <c r="L107" s="35">
        <v>0</v>
      </c>
      <c r="M107" s="26">
        <v>0</v>
      </c>
      <c r="N107" s="33">
        <v>0</v>
      </c>
      <c r="O107" s="6">
        <v>0</v>
      </c>
      <c r="P107" s="37">
        <v>50.15</v>
      </c>
      <c r="Q107" s="17">
        <v>529.7833333333333</v>
      </c>
      <c r="R107" s="3"/>
      <c r="S107" s="66"/>
    </row>
    <row r="108" spans="1:19" ht="15.75" x14ac:dyDescent="0.25">
      <c r="A108" s="55" t="s">
        <v>71</v>
      </c>
      <c r="B108" s="35">
        <v>44.5</v>
      </c>
      <c r="C108" s="26">
        <v>28.361111111111111</v>
      </c>
      <c r="D108" s="35">
        <v>31.3</v>
      </c>
      <c r="E108" s="26">
        <v>32</v>
      </c>
      <c r="F108" s="35">
        <v>32.733333333333334</v>
      </c>
      <c r="G108" s="26">
        <v>30.966666666666665</v>
      </c>
      <c r="H108" s="35">
        <v>29.522222222222222</v>
      </c>
      <c r="I108" s="26">
        <v>31.983333333333334</v>
      </c>
      <c r="J108" s="35">
        <v>31.411111111111111</v>
      </c>
      <c r="K108" s="26">
        <v>38.711111111111109</v>
      </c>
      <c r="L108" s="35">
        <v>30.861111111111111</v>
      </c>
      <c r="M108" s="26">
        <v>35.81111111111111</v>
      </c>
      <c r="N108" s="33">
        <v>30.011111111111113</v>
      </c>
      <c r="O108" s="6">
        <v>5.0222222222222221</v>
      </c>
      <c r="P108" s="37">
        <v>86.455555555555549</v>
      </c>
      <c r="Q108" s="17">
        <v>433.19444444444446</v>
      </c>
      <c r="R108" s="3"/>
      <c r="S108" s="66"/>
    </row>
    <row r="109" spans="1:19" ht="15.75" x14ac:dyDescent="0.25">
      <c r="A109" s="55" t="s">
        <v>172</v>
      </c>
      <c r="B109" s="35">
        <v>67.516666666666666</v>
      </c>
      <c r="C109" s="26">
        <v>80.166666666666671</v>
      </c>
      <c r="D109" s="35">
        <v>61.138888888888886</v>
      </c>
      <c r="E109" s="26">
        <v>69.027777777777771</v>
      </c>
      <c r="F109" s="35">
        <v>67</v>
      </c>
      <c r="G109" s="26">
        <v>66.783333333333331</v>
      </c>
      <c r="H109" s="35">
        <v>63.788888888888891</v>
      </c>
      <c r="I109" s="26">
        <v>61.35</v>
      </c>
      <c r="J109" s="35">
        <v>31.06111111111111</v>
      </c>
      <c r="K109" s="26">
        <v>0</v>
      </c>
      <c r="L109" s="35">
        <v>0</v>
      </c>
      <c r="M109" s="26">
        <v>0</v>
      </c>
      <c r="N109" s="33">
        <v>0</v>
      </c>
      <c r="O109" s="6">
        <v>1.1000000000000001</v>
      </c>
      <c r="P109" s="37">
        <v>54.7</v>
      </c>
      <c r="Q109" s="17">
        <v>568.93333333333339</v>
      </c>
      <c r="R109" s="3"/>
      <c r="S109" s="66"/>
    </row>
    <row r="110" spans="1:19" ht="15.75" x14ac:dyDescent="0.25">
      <c r="A110" s="55" t="s">
        <v>96</v>
      </c>
      <c r="B110" s="35">
        <v>48.06666666666667</v>
      </c>
      <c r="C110" s="26">
        <v>48.711111111111109</v>
      </c>
      <c r="D110" s="35">
        <v>51.827777777777776</v>
      </c>
      <c r="E110" s="26">
        <v>50.655555555555559</v>
      </c>
      <c r="F110" s="35">
        <v>74.922222222222217</v>
      </c>
      <c r="G110" s="26">
        <v>70.13333333333334</v>
      </c>
      <c r="H110" s="35">
        <v>74.472222222222229</v>
      </c>
      <c r="I110" s="26">
        <v>0</v>
      </c>
      <c r="J110" s="35">
        <v>0</v>
      </c>
      <c r="K110" s="26">
        <v>0</v>
      </c>
      <c r="L110" s="35">
        <v>0</v>
      </c>
      <c r="M110" s="26">
        <v>0</v>
      </c>
      <c r="N110" s="33">
        <v>0</v>
      </c>
      <c r="O110" s="6">
        <v>3</v>
      </c>
      <c r="P110" s="37">
        <v>36.81111111111111</v>
      </c>
      <c r="Q110" s="17">
        <v>421.78888888888889</v>
      </c>
      <c r="R110" s="3"/>
      <c r="S110" s="66"/>
    </row>
    <row r="111" spans="1:19" ht="15.75" x14ac:dyDescent="0.25">
      <c r="A111" s="55" t="s">
        <v>170</v>
      </c>
      <c r="B111" s="35">
        <v>35.93333333333333</v>
      </c>
      <c r="C111" s="26">
        <v>62.016666666666666</v>
      </c>
      <c r="D111" s="35">
        <v>81.900000000000006</v>
      </c>
      <c r="E111" s="26">
        <v>87.044444444444451</v>
      </c>
      <c r="F111" s="35">
        <v>86.205555555555549</v>
      </c>
      <c r="G111" s="26">
        <v>61.016666666666666</v>
      </c>
      <c r="H111" s="35">
        <v>56.905555555555559</v>
      </c>
      <c r="I111" s="26">
        <v>28.427777777777777</v>
      </c>
      <c r="J111" s="35">
        <v>29.072222222222223</v>
      </c>
      <c r="K111" s="26">
        <v>0</v>
      </c>
      <c r="L111" s="35">
        <v>0</v>
      </c>
      <c r="M111" s="26">
        <v>0</v>
      </c>
      <c r="N111" s="33">
        <v>0</v>
      </c>
      <c r="O111" s="6">
        <v>12.233333333333333</v>
      </c>
      <c r="P111" s="37">
        <v>56.727777777777774</v>
      </c>
      <c r="Q111" s="17">
        <v>540.75555555555559</v>
      </c>
      <c r="R111" s="3"/>
      <c r="S111" s="66"/>
    </row>
    <row r="112" spans="1:19" ht="31.5" x14ac:dyDescent="0.25">
      <c r="A112" s="55" t="s">
        <v>155</v>
      </c>
      <c r="B112" s="35">
        <v>32.950000000000003</v>
      </c>
      <c r="C112" s="26">
        <v>0</v>
      </c>
      <c r="D112" s="35">
        <v>0</v>
      </c>
      <c r="E112" s="26">
        <v>0</v>
      </c>
      <c r="F112" s="35">
        <v>0</v>
      </c>
      <c r="G112" s="26">
        <v>0</v>
      </c>
      <c r="H112" s="35">
        <v>0</v>
      </c>
      <c r="I112" s="26">
        <v>0</v>
      </c>
      <c r="J112" s="35">
        <v>0</v>
      </c>
      <c r="K112" s="26">
        <v>0</v>
      </c>
      <c r="L112" s="35">
        <v>0</v>
      </c>
      <c r="M112" s="26">
        <v>0</v>
      </c>
      <c r="N112" s="33">
        <v>0</v>
      </c>
      <c r="O112" s="6">
        <v>0</v>
      </c>
      <c r="P112" s="37">
        <v>6.4055555555555559</v>
      </c>
      <c r="Q112" s="17">
        <v>32.950000000000003</v>
      </c>
      <c r="R112" s="3"/>
      <c r="S112" s="66"/>
    </row>
    <row r="113" spans="1:19" ht="15.75" x14ac:dyDescent="0.25">
      <c r="A113" s="55" t="s">
        <v>140</v>
      </c>
      <c r="B113" s="35">
        <v>56.727777777777774</v>
      </c>
      <c r="C113" s="26">
        <v>60.93333333333333</v>
      </c>
      <c r="D113" s="35">
        <v>61.672222222222224</v>
      </c>
      <c r="E113" s="26">
        <v>74.905555555555551</v>
      </c>
      <c r="F113" s="35">
        <v>66.688888888888883</v>
      </c>
      <c r="G113" s="26">
        <v>78.205555555555549</v>
      </c>
      <c r="H113" s="35">
        <v>62.883333333333333</v>
      </c>
      <c r="I113" s="26">
        <v>56.516666666666666</v>
      </c>
      <c r="J113" s="35">
        <v>70.511111111111106</v>
      </c>
      <c r="K113" s="26">
        <v>0</v>
      </c>
      <c r="L113" s="35">
        <v>0</v>
      </c>
      <c r="M113" s="26">
        <v>0</v>
      </c>
      <c r="N113" s="33">
        <v>0</v>
      </c>
      <c r="O113" s="6">
        <v>5.9111111111111114</v>
      </c>
      <c r="P113" s="37">
        <v>49.211111111111109</v>
      </c>
      <c r="Q113" s="17">
        <v>594.95555555555552</v>
      </c>
      <c r="R113" s="3"/>
      <c r="S113" s="66"/>
    </row>
    <row r="114" spans="1:19" s="1" customFormat="1" ht="16.5" thickBot="1" x14ac:dyDescent="0.3">
      <c r="A114" s="55" t="s">
        <v>156</v>
      </c>
      <c r="B114" s="35">
        <v>0</v>
      </c>
      <c r="C114" s="26">
        <v>0</v>
      </c>
      <c r="D114" s="35">
        <v>0</v>
      </c>
      <c r="E114" s="26">
        <v>0</v>
      </c>
      <c r="F114" s="35">
        <v>0</v>
      </c>
      <c r="G114" s="26">
        <v>0</v>
      </c>
      <c r="H114" s="35">
        <v>0</v>
      </c>
      <c r="I114" s="26">
        <v>0</v>
      </c>
      <c r="J114" s="35">
        <v>0</v>
      </c>
      <c r="K114" s="26">
        <v>30</v>
      </c>
      <c r="L114" s="35">
        <v>27.322222222222223</v>
      </c>
      <c r="M114" s="26">
        <v>29.033333333333335</v>
      </c>
      <c r="N114" s="38">
        <v>26.416666666666668</v>
      </c>
      <c r="O114" s="6">
        <v>0</v>
      </c>
      <c r="P114" s="37">
        <v>0.3</v>
      </c>
      <c r="Q114" s="17">
        <v>112.77222222222223</v>
      </c>
      <c r="R114" s="3"/>
      <c r="S114" s="66"/>
    </row>
    <row r="115" spans="1:19" ht="16.5" thickBot="1" x14ac:dyDescent="0.3">
      <c r="A115" s="11" t="s">
        <v>175</v>
      </c>
      <c r="B115" s="36">
        <f>SUM(B3:B114)</f>
        <v>6541.7888888888901</v>
      </c>
      <c r="C115" s="36">
        <f t="shared" ref="C115:Q115" si="0">SUM(C3:C114)</f>
        <v>6706.0499999999993</v>
      </c>
      <c r="D115" s="36">
        <f t="shared" si="0"/>
        <v>6609.2611111111119</v>
      </c>
      <c r="E115" s="36">
        <f t="shared" si="0"/>
        <v>6571.1111111111077</v>
      </c>
      <c r="F115" s="36">
        <f t="shared" si="0"/>
        <v>6610.383333333335</v>
      </c>
      <c r="G115" s="36">
        <f t="shared" si="0"/>
        <v>6598.344444444444</v>
      </c>
      <c r="H115" s="36">
        <f t="shared" si="0"/>
        <v>6667.7111111111108</v>
      </c>
      <c r="I115" s="36">
        <f t="shared" si="0"/>
        <v>5775.9722222222235</v>
      </c>
      <c r="J115" s="36">
        <f t="shared" si="0"/>
        <v>5583.7388888888881</v>
      </c>
      <c r="K115" s="36">
        <f t="shared" si="0"/>
        <v>5024.6444444444405</v>
      </c>
      <c r="L115" s="36">
        <f t="shared" si="0"/>
        <v>3967.5</v>
      </c>
      <c r="M115" s="36">
        <f t="shared" si="0"/>
        <v>3682.266666666666</v>
      </c>
      <c r="N115" s="13">
        <f t="shared" si="0"/>
        <v>3198.2499999999995</v>
      </c>
      <c r="O115" s="36">
        <f t="shared" si="0"/>
        <v>983.10533333333353</v>
      </c>
      <c r="P115" s="13">
        <f t="shared" si="0"/>
        <v>8876.0343333333312</v>
      </c>
      <c r="Q115" s="11">
        <f t="shared" si="0"/>
        <v>74520.127777777743</v>
      </c>
      <c r="S115" s="66"/>
    </row>
    <row r="116" spans="1:19" x14ac:dyDescent="0.25">
      <c r="A116" s="56" t="s">
        <v>26</v>
      </c>
    </row>
  </sheetData>
  <sortState ref="A3:Q110">
    <sortCondition ref="A3:A110"/>
  </sortState>
  <mergeCells count="2">
    <mergeCell ref="O1:P1"/>
    <mergeCell ref="B1:N1"/>
  </mergeCells>
  <pageMargins left="0.25" right="0.25" top="0.75" bottom="0.75" header="0.3" footer="0.3"/>
  <pageSetup paperSize="8" orientation="landscape" r:id="rId1"/>
  <headerFooter>
    <oddHeader>&amp;C&amp;"-,Bold"&amp;14Average Daily Membership by District and State Totals, School Year 2017-18</oddHeader>
    <oddFooter>&amp;LCompiler: USBE/Finance
Source: UTREx Year-end Data Submission, 2017-18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District</vt:lpstr>
      <vt:lpstr>Charter</vt:lpstr>
      <vt:lpstr>Charter!Print_Titles</vt:lpstr>
      <vt:lpstr>District!Print_Titles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Eyre</dc:creator>
  <cp:lastModifiedBy>Barrett, Jaime</cp:lastModifiedBy>
  <dcterms:created xsi:type="dcterms:W3CDTF">2010-07-16T14:52:35Z</dcterms:created>
  <dcterms:modified xsi:type="dcterms:W3CDTF">2018-11-15T17:14:27Z</dcterms:modified>
</cp:coreProperties>
</file>