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Data and Statistics\SupAnnualReport\SAR_2024-2025\Average Salaries\"/>
    </mc:Choice>
  </mc:AlternateContent>
  <xr:revisionPtr revIDLastSave="0" documentId="13_ncr:1_{4B1BFCF8-6410-41AF-917A-B96185702380}" xr6:coauthVersionLast="47" xr6:coauthVersionMax="47" xr10:uidLastSave="{00000000-0000-0000-0000-000000000000}"/>
  <bookViews>
    <workbookView xWindow="28680" yWindow="-120" windowWidth="51840" windowHeight="21120" activeTab="1" xr2:uid="{9782E522-12D2-46FC-92E9-CB134F504A87}"/>
  </bookViews>
  <sheets>
    <sheet name="Sheet1" sheetId="1" r:id="rId1"/>
    <sheet name="LEA" sheetId="2" r:id="rId2"/>
    <sheet name="State Avg Salaries" sheetId="3" r:id="rId3"/>
  </sheets>
  <definedNames>
    <definedName name="_xlnm._FilterDatabase" localSheetId="0" hidden="1">Sheet1!$A$1:$J$155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3" l="1"/>
  <c r="E5" i="3"/>
  <c r="E4" i="3"/>
  <c r="E3" i="3"/>
  <c r="C4" i="3"/>
  <c r="C5" i="3"/>
  <c r="C6" i="3"/>
  <c r="C3" i="3"/>
  <c r="F155"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3" i="2"/>
  <c r="F5" i="2"/>
  <c r="F4" i="2"/>
  <c r="F6" i="2"/>
  <c r="F7" i="2"/>
  <c r="F8" i="2"/>
  <c r="D155"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3" i="2"/>
</calcChain>
</file>

<file path=xl/sharedStrings.xml><?xml version="1.0" encoding="utf-8"?>
<sst xmlns="http://schemas.openxmlformats.org/spreadsheetml/2006/main" count="329" uniqueCount="173">
  <si>
    <t>Academy for Math Engineering &amp; Science</t>
  </si>
  <si>
    <t>Advantage Arts Academy</t>
  </si>
  <si>
    <t>Alpine District</t>
  </si>
  <si>
    <t>American Academy of Innovation</t>
  </si>
  <si>
    <t>American Leadership Academy</t>
  </si>
  <si>
    <t>American Preparatory Academy</t>
  </si>
  <si>
    <t>Ascent Academies of Utah</t>
  </si>
  <si>
    <t>Athenian eAcademy</t>
  </si>
  <si>
    <t>Athlos Academy of Utah</t>
  </si>
  <si>
    <t>Bear River Charter School</t>
  </si>
  <si>
    <t>Beaver District</t>
  </si>
  <si>
    <t>Beehive Science &amp; Technology Academy</t>
  </si>
  <si>
    <t>Bonneville Academy</t>
  </si>
  <si>
    <t>Box Elder District</t>
  </si>
  <si>
    <t>Bridge Elementary School</t>
  </si>
  <si>
    <t>C.S. Lewis Academy</t>
  </si>
  <si>
    <t>Cache District</t>
  </si>
  <si>
    <t>Canyon Grove Academy</t>
  </si>
  <si>
    <t>Canyon Rim Academy</t>
  </si>
  <si>
    <t>Canyons District</t>
  </si>
  <si>
    <t>Carbon District</t>
  </si>
  <si>
    <t>Channing Hall</t>
  </si>
  <si>
    <t>City Academy</t>
  </si>
  <si>
    <t>Daggett District</t>
  </si>
  <si>
    <t>Davinci Academy</t>
  </si>
  <si>
    <t>Davis District</t>
  </si>
  <si>
    <t>Dual Immersion Academy</t>
  </si>
  <si>
    <t>Duchesne District</t>
  </si>
  <si>
    <t>Early Light Academy at Daybreak</t>
  </si>
  <si>
    <t>East Hollywood High</t>
  </si>
  <si>
    <t>Edith Bowen Laboratory School</t>
  </si>
  <si>
    <t>Elevated Charter School</t>
  </si>
  <si>
    <t>Emery District</t>
  </si>
  <si>
    <t>Endeavor Hall</t>
  </si>
  <si>
    <t>Entheos Academy</t>
  </si>
  <si>
    <t>Esperanza School</t>
  </si>
  <si>
    <t>Excelsior Academy</t>
  </si>
  <si>
    <t>Fast Forward High</t>
  </si>
  <si>
    <t>Franklin Discovery Academy</t>
  </si>
  <si>
    <t>Freedom Preparatory Academy</t>
  </si>
  <si>
    <t>Garfield District</t>
  </si>
  <si>
    <t>Gateway Preparatory Academy</t>
  </si>
  <si>
    <t>George Washington Academy</t>
  </si>
  <si>
    <t>Good Foundations Academy</t>
  </si>
  <si>
    <t>Grand District</t>
  </si>
  <si>
    <t>Granite District</t>
  </si>
  <si>
    <t>Greenwood Charter School</t>
  </si>
  <si>
    <t>Guadalupe School</t>
  </si>
  <si>
    <t>Hawthorn Academy</t>
  </si>
  <si>
    <t>Highmark Charter School</t>
  </si>
  <si>
    <t>Ignite Entrepreneurship Academy</t>
  </si>
  <si>
    <t>InTech Collegiate Academy</t>
  </si>
  <si>
    <t>Iron District</t>
  </si>
  <si>
    <t>Itineris Early College High</t>
  </si>
  <si>
    <t>Jefferson Academy</t>
  </si>
  <si>
    <t>John Hancock Charter School</t>
  </si>
  <si>
    <t>Jordan District</t>
  </si>
  <si>
    <t>Juab District</t>
  </si>
  <si>
    <t>Kane District</t>
  </si>
  <si>
    <t>Karl G. Maeser Preparatory Academy</t>
  </si>
  <si>
    <t>Lakeview Academy</t>
  </si>
  <si>
    <t>Leadership Academy of Utah</t>
  </si>
  <si>
    <t>Leadership Learning Academy</t>
  </si>
  <si>
    <t>Legacy Preparatory Academy</t>
  </si>
  <si>
    <t>Lincoln Academy</t>
  </si>
  <si>
    <t>Logan City District</t>
  </si>
  <si>
    <t>Lumen Scholar Institute</t>
  </si>
  <si>
    <t>Maria Montessori Academy</t>
  </si>
  <si>
    <t>Merit College Preparatory Academy</t>
  </si>
  <si>
    <t>Millard District</t>
  </si>
  <si>
    <t>Moab Charter School</t>
  </si>
  <si>
    <t>Monticello Academy</t>
  </si>
  <si>
    <t>Morgan District</t>
  </si>
  <si>
    <t>Mountain Heights Academy</t>
  </si>
  <si>
    <t>Mountain Sunrise Academy</t>
  </si>
  <si>
    <t>Mountain View Montessori</t>
  </si>
  <si>
    <t>Mountain West Montessori Academy</t>
  </si>
  <si>
    <t>Mountainville Academy</t>
  </si>
  <si>
    <t>Murray District</t>
  </si>
  <si>
    <t>Navigator Pointe Academy</t>
  </si>
  <si>
    <t>Nebo District</t>
  </si>
  <si>
    <t>No. UT. Acad. for Math Engineering &amp; Science</t>
  </si>
  <si>
    <t>Noah Webster Academy</t>
  </si>
  <si>
    <t>North Davis Preparatory Academy</t>
  </si>
  <si>
    <t>North Sanpete District</t>
  </si>
  <si>
    <t>North Star Academy</t>
  </si>
  <si>
    <t>North Summit District</t>
  </si>
  <si>
    <t>Odyssey Charter School</t>
  </si>
  <si>
    <t>Ogden City District</t>
  </si>
  <si>
    <t>Ogden Preparatory Academy</t>
  </si>
  <si>
    <t>Open Classroom</t>
  </si>
  <si>
    <t>Pacific Heritage Academy</t>
  </si>
  <si>
    <t>Paradigm High School</t>
  </si>
  <si>
    <t>Park City District</t>
  </si>
  <si>
    <t>Pinnacle Canyon Academy</t>
  </si>
  <si>
    <t>Piute District</t>
  </si>
  <si>
    <t>Promontory School of Expeditionary Learning</t>
  </si>
  <si>
    <t>Providence Hall</t>
  </si>
  <si>
    <t>Provo District</t>
  </si>
  <si>
    <t>Quest Academy</t>
  </si>
  <si>
    <t>Ranches Academy</t>
  </si>
  <si>
    <t>Reagan Academy</t>
  </si>
  <si>
    <t>Renaissance Academy</t>
  </si>
  <si>
    <t>Rich District</t>
  </si>
  <si>
    <t>Rockwell Charter High School</t>
  </si>
  <si>
    <t>Roots Charter High School</t>
  </si>
  <si>
    <t>Salt Lake Academy High School</t>
  </si>
  <si>
    <t>Salt Lake Arts Academy</t>
  </si>
  <si>
    <t>Salt Lake Center for Science Education</t>
  </si>
  <si>
    <t>Salt Lake District</t>
  </si>
  <si>
    <t>San Juan District</t>
  </si>
  <si>
    <t>Scholar Academy</t>
  </si>
  <si>
    <t>Sevier District</t>
  </si>
  <si>
    <t>Soldier Hollow Charter School</t>
  </si>
  <si>
    <t>South Sanpete District</t>
  </si>
  <si>
    <t>South Summit District</t>
  </si>
  <si>
    <t>Spectrum Academy</t>
  </si>
  <si>
    <t>St. George Academy</t>
  </si>
  <si>
    <t>Success Academy</t>
  </si>
  <si>
    <t>Summit Academy</t>
  </si>
  <si>
    <t>Syracuse Arts Academy</t>
  </si>
  <si>
    <t>Terra Academy</t>
  </si>
  <si>
    <t>The Center for Creativity Innovation and Discovery</t>
  </si>
  <si>
    <t>Thomas Edison</t>
  </si>
  <si>
    <t>Timpanogos Academy</t>
  </si>
  <si>
    <t>Tintic District</t>
  </si>
  <si>
    <t>Tooele District</t>
  </si>
  <si>
    <t>Treeside Charter School</t>
  </si>
  <si>
    <t>Uintah District</t>
  </si>
  <si>
    <t>Uintah River High</t>
  </si>
  <si>
    <t>Utah Arts Academy</t>
  </si>
  <si>
    <t>Utah Career Path High School</t>
  </si>
  <si>
    <t>Utah Connections Academy</t>
  </si>
  <si>
    <t>Utah County Academy of Science</t>
  </si>
  <si>
    <t>Utah International Charter School</t>
  </si>
  <si>
    <t>Utah Military Academy</t>
  </si>
  <si>
    <t>Utah Schools for the Deaf and the Blind</t>
  </si>
  <si>
    <t>Utah Virtual Academy</t>
  </si>
  <si>
    <t>Valley Academy</t>
  </si>
  <si>
    <t>Vanguard Academy</t>
  </si>
  <si>
    <t>Venture Academy</t>
  </si>
  <si>
    <t>Vista School</t>
  </si>
  <si>
    <t>Voyage Academy</t>
  </si>
  <si>
    <t>Walden School of Liberal Arts</t>
  </si>
  <si>
    <t>Wallace Stegner Academy</t>
  </si>
  <si>
    <t>Wasatch District</t>
  </si>
  <si>
    <t>Wasatch Peak Academy</t>
  </si>
  <si>
    <t>Wasatch Waldorf Charter School</t>
  </si>
  <si>
    <t>Washington District</t>
  </si>
  <si>
    <t>Wayne District</t>
  </si>
  <si>
    <t>Weber District</t>
  </si>
  <si>
    <t>Weilenmann School of Discovery</t>
  </si>
  <si>
    <t>Winter Sports School</t>
  </si>
  <si>
    <t>Statewide</t>
  </si>
  <si>
    <t>Charter</t>
  </si>
  <si>
    <t>School for the Deaf and Blind</t>
  </si>
  <si>
    <t>Local Education Agency (LEA)</t>
  </si>
  <si>
    <t>Average Administrator and Teacher Salaries: School Year 2024-2025</t>
  </si>
  <si>
    <t>District</t>
  </si>
  <si>
    <t>LEA Type</t>
  </si>
  <si>
    <t>Mean School Administrator Salary in dollars</t>
  </si>
  <si>
    <t>Mean Teacher Salary in Dollars</t>
  </si>
  <si>
    <t>Administrator to Teacher Mean Salary Ratio within LEA</t>
  </si>
  <si>
    <t>LEA Teacher to State Teacher Mean Salary Ratio</t>
  </si>
  <si>
    <t>Mean Administrator Salary in Dollars</t>
  </si>
  <si>
    <t xml:space="preserve">Administrator to Teacher Mean Salary Ratio </t>
  </si>
  <si>
    <t>Teacher to State Teacher Mean Salary Ratio</t>
  </si>
  <si>
    <t>Notes</t>
  </si>
  <si>
    <r>
      <rPr>
        <b/>
        <sz val="11"/>
        <color theme="1"/>
        <rFont val="Aptos Narrow"/>
        <family val="2"/>
        <scheme val="minor"/>
      </rPr>
      <t>Source:</t>
    </r>
    <r>
      <rPr>
        <sz val="11"/>
        <color theme="1"/>
        <rFont val="Aptos Narrow"/>
        <family val="2"/>
        <scheme val="minor"/>
      </rPr>
      <t xml:space="preserve"> Utah State Board of Education, Educator Licensing Section, Cactus Database.</t>
    </r>
  </si>
  <si>
    <r>
      <rPr>
        <b/>
        <sz val="11"/>
        <color theme="1"/>
        <rFont val="Aptos Narrow"/>
        <family val="2"/>
        <scheme val="minor"/>
      </rPr>
      <t>Table:</t>
    </r>
    <r>
      <rPr>
        <sz val="11"/>
        <color theme="1"/>
        <rFont val="Aptos Narrow"/>
        <family val="2"/>
        <scheme val="minor"/>
      </rPr>
      <t xml:space="preserve"> Utah State Board of Education, Data and Statistics Section.</t>
    </r>
  </si>
  <si>
    <r>
      <rPr>
        <b/>
        <sz val="11"/>
        <color theme="1"/>
        <rFont val="Aptos Narrow"/>
        <family val="2"/>
        <scheme val="minor"/>
      </rPr>
      <t>Definition:</t>
    </r>
    <r>
      <rPr>
        <sz val="11"/>
        <color theme="1"/>
        <rFont val="Aptos Narrow"/>
        <family val="2"/>
        <scheme val="minor"/>
      </rPr>
      <t xml:space="preserve"> Based on educators who were employed at least half time</t>
    </r>
  </si>
  <si>
    <r>
      <rPr>
        <b/>
        <sz val="11"/>
        <color theme="1"/>
        <rFont val="Aptos Narrow"/>
        <family val="2"/>
        <scheme val="minor"/>
      </rPr>
      <t>Missing Data (―):</t>
    </r>
    <r>
      <rPr>
        <sz val="11"/>
        <color theme="1"/>
        <rFont val="Aptos Narrow"/>
        <family val="2"/>
        <scheme val="minor"/>
      </rPr>
      <t xml:space="preserve"> Due to an LEA's few educators being excluded because (a) they are not licensed and therefore not in the database, (b) the LEA did not enter salary data into the database or (c) they did not meet the inclusion criteria. </t>
    </r>
  </si>
  <si>
    <t>Average Salary of School Administrators and Classroom Teachers: School Year 2024-25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</si>
</sst>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Aptos Narrow"/>
      <family val="2"/>
      <scheme val="minor"/>
    </font>
    <font>
      <b/>
      <sz val="11"/>
      <color theme="1"/>
      <name val="Aptos Narrow"/>
      <family val="2"/>
      <scheme val="minor"/>
    </font>
    <font>
      <b/>
      <sz val="11"/>
      <color theme="1"/>
      <name val="Open Sans"/>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1">
    <xf numFmtId="0" fontId="0" fillId="0" borderId="0"/>
  </cellStyleXfs>
  <cellXfs count="16">
    <xf numFmtId="0" fontId="0" fillId="0" borderId="0" xfId="0"/>
    <xf numFmtId="0" fontId="0" fillId="0" borderId="0" xfId="0" applyAlignment="1">
      <alignment wrapText="1"/>
    </xf>
    <xf numFmtId="4" fontId="0" fillId="0" borderId="0" xfId="0" applyNumberFormat="1" applyAlignment="1">
      <alignment horizontal="center" wrapText="1"/>
    </xf>
    <xf numFmtId="4" fontId="0" fillId="0" borderId="0" xfId="0" applyNumberFormat="1" applyAlignment="1">
      <alignment wrapText="1"/>
    </xf>
    <xf numFmtId="3" fontId="0" fillId="0" borderId="0" xfId="0" applyNumberFormat="1" applyAlignment="1">
      <alignment wrapText="1"/>
    </xf>
    <xf numFmtId="0" fontId="2" fillId="0" borderId="0" xfId="0" applyFont="1"/>
    <xf numFmtId="0" fontId="1" fillId="2" borderId="0" xfId="0" applyFont="1" applyFill="1"/>
    <xf numFmtId="0" fontId="1" fillId="0" borderId="0" xfId="0" applyFont="1"/>
    <xf numFmtId="0" fontId="1" fillId="2" borderId="0" xfId="0" applyFont="1" applyFill="1" applyAlignment="1">
      <alignment horizontal="left" wrapText="1"/>
    </xf>
    <xf numFmtId="0" fontId="2" fillId="2" borderId="0" xfId="0" applyFont="1" applyFill="1" applyAlignment="1">
      <alignment horizontal="left" wrapText="1"/>
    </xf>
    <xf numFmtId="0" fontId="2" fillId="2" borderId="0" xfId="0" applyFont="1" applyFill="1"/>
    <xf numFmtId="0" fontId="2" fillId="2" borderId="0" xfId="0" applyFont="1" applyFill="1" applyAlignment="1">
      <alignment horizontal="left" vertical="center" wrapText="1"/>
    </xf>
    <xf numFmtId="0" fontId="2" fillId="2" borderId="0" xfId="0" applyFont="1" applyFill="1" applyAlignment="1">
      <alignment wrapText="1"/>
    </xf>
    <xf numFmtId="4" fontId="0" fillId="0" borderId="0" xfId="0" applyNumberFormat="1"/>
    <xf numFmtId="4" fontId="2" fillId="2" borderId="0" xfId="0" applyNumberFormat="1" applyFont="1" applyFill="1" applyAlignment="1">
      <alignment horizontal="left" vertical="center" wrapText="1"/>
    </xf>
    <xf numFmtId="2"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2D3D9-A415-4019-8759-103F6CB7BE10}">
  <dimension ref="A1:A6"/>
  <sheetViews>
    <sheetView zoomScale="130" zoomScaleNormal="130" workbookViewId="0">
      <selection activeCell="C16" sqref="C16"/>
    </sheetView>
  </sheetViews>
  <sheetFormatPr defaultRowHeight="15" customHeight="1" x14ac:dyDescent="0.3"/>
  <cols>
    <col min="1" max="1" width="82.88671875" customWidth="1"/>
  </cols>
  <sheetData>
    <row r="1" spans="1:1" ht="15" customHeight="1" x14ac:dyDescent="0.3">
      <c r="A1" s="7" t="s">
        <v>172</v>
      </c>
    </row>
    <row r="2" spans="1:1" ht="15" customHeight="1" x14ac:dyDescent="0.3">
      <c r="A2" s="7" t="s">
        <v>167</v>
      </c>
    </row>
    <row r="3" spans="1:1" ht="15" customHeight="1" x14ac:dyDescent="0.3">
      <c r="A3" t="s">
        <v>168</v>
      </c>
    </row>
    <row r="4" spans="1:1" ht="15" customHeight="1" x14ac:dyDescent="0.3">
      <c r="A4" t="s">
        <v>169</v>
      </c>
    </row>
    <row r="5" spans="1:1" ht="15" customHeight="1" x14ac:dyDescent="0.3">
      <c r="A5" t="s">
        <v>170</v>
      </c>
    </row>
    <row r="6" spans="1:1" ht="46.2" customHeight="1" x14ac:dyDescent="0.3">
      <c r="A6" s="1" t="s">
        <v>171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820C77-1495-4672-B01E-027E738FE4AF}">
  <dimension ref="A1:F155"/>
  <sheetViews>
    <sheetView tabSelected="1" zoomScale="160" zoomScaleNormal="160" workbookViewId="0">
      <selection activeCell="B9" sqref="B9"/>
    </sheetView>
  </sheetViews>
  <sheetFormatPr defaultRowHeight="14.4" x14ac:dyDescent="0.3"/>
  <cols>
    <col min="1" max="1" width="10.5546875" customWidth="1"/>
    <col min="2" max="2" width="41.109375" bestFit="1" customWidth="1"/>
    <col min="3" max="3" width="19.6640625" style="13" customWidth="1"/>
    <col min="4" max="4" width="22.21875" customWidth="1"/>
    <col min="5" max="5" width="20.77734375" customWidth="1"/>
    <col min="6" max="6" width="21.88671875" customWidth="1"/>
  </cols>
  <sheetData>
    <row r="1" spans="1:6" ht="17.399999999999999" x14ac:dyDescent="0.45">
      <c r="A1" s="5" t="s">
        <v>157</v>
      </c>
    </row>
    <row r="2" spans="1:6" ht="49.8" customHeight="1" x14ac:dyDescent="0.45">
      <c r="A2" s="10" t="s">
        <v>159</v>
      </c>
      <c r="B2" s="10" t="s">
        <v>156</v>
      </c>
      <c r="C2" s="14" t="s">
        <v>160</v>
      </c>
      <c r="D2" s="11" t="s">
        <v>162</v>
      </c>
      <c r="E2" s="9" t="s">
        <v>161</v>
      </c>
      <c r="F2" s="12" t="s">
        <v>163</v>
      </c>
    </row>
    <row r="3" spans="1:6" x14ac:dyDescent="0.3">
      <c r="A3" t="s">
        <v>158</v>
      </c>
      <c r="B3" t="s">
        <v>2</v>
      </c>
      <c r="C3" s="3">
        <v>98536.98</v>
      </c>
      <c r="D3" s="3">
        <f>C3/E3</f>
        <v>1.3052884214162879</v>
      </c>
      <c r="E3" s="2">
        <v>75490.58</v>
      </c>
      <c r="F3" s="15">
        <f>E3/72881.9</f>
        <v>1.0357932490783035</v>
      </c>
    </row>
    <row r="4" spans="1:6" x14ac:dyDescent="0.3">
      <c r="A4" t="s">
        <v>158</v>
      </c>
      <c r="B4" t="s">
        <v>10</v>
      </c>
      <c r="C4" s="3">
        <v>128029.8</v>
      </c>
      <c r="D4" s="3">
        <f t="shared" ref="D4:D67" si="0">C4/E4</f>
        <v>1.7329707575109503</v>
      </c>
      <c r="E4" s="2">
        <v>73878.8</v>
      </c>
      <c r="F4" s="15">
        <f t="shared" ref="F4:F67" si="1">E4/72881.9</f>
        <v>1.0136782932387878</v>
      </c>
    </row>
    <row r="5" spans="1:6" x14ac:dyDescent="0.3">
      <c r="A5" t="s">
        <v>158</v>
      </c>
      <c r="B5" t="s">
        <v>13</v>
      </c>
      <c r="C5" s="3">
        <v>122545.56</v>
      </c>
      <c r="D5" s="3">
        <f t="shared" si="0"/>
        <v>1.6705221160331767</v>
      </c>
      <c r="E5" s="2">
        <v>73357.64</v>
      </c>
      <c r="F5" s="15">
        <f>E5/72881.9</f>
        <v>1.0065275466199428</v>
      </c>
    </row>
    <row r="6" spans="1:6" x14ac:dyDescent="0.3">
      <c r="A6" t="s">
        <v>158</v>
      </c>
      <c r="B6" t="s">
        <v>16</v>
      </c>
      <c r="C6" s="3">
        <v>137012.31</v>
      </c>
      <c r="D6" s="3">
        <f t="shared" si="0"/>
        <v>1.7820217444347388</v>
      </c>
      <c r="E6" s="2">
        <v>76885.88</v>
      </c>
      <c r="F6" s="15">
        <f t="shared" si="1"/>
        <v>1.0549379201145965</v>
      </c>
    </row>
    <row r="7" spans="1:6" x14ac:dyDescent="0.3">
      <c r="A7" t="s">
        <v>158</v>
      </c>
      <c r="B7" t="s">
        <v>19</v>
      </c>
      <c r="C7" s="3">
        <v>124515.77</v>
      </c>
      <c r="D7" s="3">
        <f t="shared" si="0"/>
        <v>1.6341962590438683</v>
      </c>
      <c r="E7" s="2">
        <v>76193.89</v>
      </c>
      <c r="F7" s="15">
        <f t="shared" si="1"/>
        <v>1.0454432444818262</v>
      </c>
    </row>
    <row r="8" spans="1:6" x14ac:dyDescent="0.3">
      <c r="A8" t="s">
        <v>158</v>
      </c>
      <c r="B8" t="s">
        <v>20</v>
      </c>
      <c r="C8" s="3">
        <v>103646.08</v>
      </c>
      <c r="D8" s="3">
        <f t="shared" si="0"/>
        <v>1.5232326379448442</v>
      </c>
      <c r="E8" s="2">
        <v>68043.5</v>
      </c>
      <c r="F8" s="15">
        <f t="shared" si="1"/>
        <v>0.9336131467483697</v>
      </c>
    </row>
    <row r="9" spans="1:6" x14ac:dyDescent="0.3">
      <c r="A9" t="s">
        <v>158</v>
      </c>
      <c r="B9" t="s">
        <v>23</v>
      </c>
      <c r="C9" s="3">
        <v>104022.67</v>
      </c>
      <c r="D9" s="3">
        <f t="shared" si="0"/>
        <v>1.5606309516093799</v>
      </c>
      <c r="E9" s="2">
        <v>66654.240000000005</v>
      </c>
      <c r="F9" s="15">
        <f t="shared" si="1"/>
        <v>0.91455134951201889</v>
      </c>
    </row>
    <row r="10" spans="1:6" x14ac:dyDescent="0.3">
      <c r="A10" t="s">
        <v>158</v>
      </c>
      <c r="B10" t="s">
        <v>25</v>
      </c>
      <c r="C10" s="3">
        <v>138987.59</v>
      </c>
      <c r="D10" s="3">
        <f t="shared" si="0"/>
        <v>1.8331242417903653</v>
      </c>
      <c r="E10" s="2">
        <v>75820.06</v>
      </c>
      <c r="F10" s="15">
        <f t="shared" si="1"/>
        <v>1.0403139874234892</v>
      </c>
    </row>
    <row r="11" spans="1:6" x14ac:dyDescent="0.3">
      <c r="A11" t="s">
        <v>158</v>
      </c>
      <c r="B11" t="s">
        <v>27</v>
      </c>
      <c r="C11" s="3">
        <v>101962.44</v>
      </c>
      <c r="D11" s="3">
        <f t="shared" si="0"/>
        <v>1.4305099022840331</v>
      </c>
      <c r="E11" s="2">
        <v>71276.990000000005</v>
      </c>
      <c r="F11" s="15">
        <f t="shared" si="1"/>
        <v>0.97797930624750462</v>
      </c>
    </row>
    <row r="12" spans="1:6" x14ac:dyDescent="0.3">
      <c r="A12" t="s">
        <v>158</v>
      </c>
      <c r="B12" t="s">
        <v>32</v>
      </c>
      <c r="C12" s="3">
        <v>101152.09</v>
      </c>
      <c r="D12" s="3">
        <f t="shared" si="0"/>
        <v>1.5551306644060467</v>
      </c>
      <c r="E12" s="2">
        <v>65044.11</v>
      </c>
      <c r="F12" s="15">
        <f t="shared" si="1"/>
        <v>0.89245903303838137</v>
      </c>
    </row>
    <row r="13" spans="1:6" x14ac:dyDescent="0.3">
      <c r="A13" t="s">
        <v>158</v>
      </c>
      <c r="B13" t="s">
        <v>40</v>
      </c>
      <c r="C13" s="3">
        <v>101579.83</v>
      </c>
      <c r="D13" s="3">
        <f t="shared" si="0"/>
        <v>1.5098296645312803</v>
      </c>
      <c r="E13" s="2">
        <v>67279</v>
      </c>
      <c r="F13" s="15">
        <f t="shared" si="1"/>
        <v>0.92312357389146005</v>
      </c>
    </row>
    <row r="14" spans="1:6" x14ac:dyDescent="0.3">
      <c r="A14" t="s">
        <v>158</v>
      </c>
      <c r="B14" t="s">
        <v>44</v>
      </c>
      <c r="C14" s="3">
        <v>101805.97</v>
      </c>
      <c r="D14" s="3">
        <f t="shared" si="0"/>
        <v>1.4366783066535613</v>
      </c>
      <c r="E14" s="2">
        <v>70862.05</v>
      </c>
      <c r="F14" s="15">
        <f t="shared" si="1"/>
        <v>0.97228598595810489</v>
      </c>
    </row>
    <row r="15" spans="1:6" x14ac:dyDescent="0.3">
      <c r="A15" t="s">
        <v>158</v>
      </c>
      <c r="B15" t="s">
        <v>45</v>
      </c>
      <c r="C15" s="3">
        <v>142734.98000000001</v>
      </c>
      <c r="D15" s="3">
        <f t="shared" si="0"/>
        <v>1.8277500737259433</v>
      </c>
      <c r="E15" s="2">
        <v>78093.27</v>
      </c>
      <c r="F15" s="15">
        <f t="shared" si="1"/>
        <v>1.071504310398055</v>
      </c>
    </row>
    <row r="16" spans="1:6" x14ac:dyDescent="0.3">
      <c r="A16" t="s">
        <v>158</v>
      </c>
      <c r="B16" t="s">
        <v>52</v>
      </c>
      <c r="C16" s="3">
        <v>122131.13</v>
      </c>
      <c r="D16" s="3">
        <f t="shared" si="0"/>
        <v>1.6698537110661615</v>
      </c>
      <c r="E16" s="2">
        <v>73138.820000000007</v>
      </c>
      <c r="F16" s="15">
        <f t="shared" si="1"/>
        <v>1.0035251550796565</v>
      </c>
    </row>
    <row r="17" spans="1:6" x14ac:dyDescent="0.3">
      <c r="A17" t="s">
        <v>158</v>
      </c>
      <c r="B17" t="s">
        <v>56</v>
      </c>
      <c r="C17" s="3">
        <v>122870.54</v>
      </c>
      <c r="D17" s="3">
        <f t="shared" si="0"/>
        <v>1.7197703437146148</v>
      </c>
      <c r="E17" s="2">
        <v>71445.899999999994</v>
      </c>
      <c r="F17" s="15">
        <f t="shared" si="1"/>
        <v>0.98029689127204422</v>
      </c>
    </row>
    <row r="18" spans="1:6" x14ac:dyDescent="0.3">
      <c r="A18" t="s">
        <v>158</v>
      </c>
      <c r="B18" t="s">
        <v>57</v>
      </c>
      <c r="C18" s="3">
        <v>110450.43</v>
      </c>
      <c r="D18" s="3">
        <f t="shared" si="0"/>
        <v>1.9725802588793893</v>
      </c>
      <c r="E18" s="2">
        <v>55992.87</v>
      </c>
      <c r="F18" s="15">
        <f t="shared" si="1"/>
        <v>0.76826852757680586</v>
      </c>
    </row>
    <row r="19" spans="1:6" x14ac:dyDescent="0.3">
      <c r="A19" t="s">
        <v>158</v>
      </c>
      <c r="B19" t="s">
        <v>58</v>
      </c>
      <c r="C19" s="3">
        <v>120983</v>
      </c>
      <c r="D19" s="3">
        <f t="shared" si="0"/>
        <v>1.4625187192435032</v>
      </c>
      <c r="E19" s="2">
        <v>82722.36</v>
      </c>
      <c r="F19" s="15">
        <f t="shared" si="1"/>
        <v>1.1350192571818245</v>
      </c>
    </row>
    <row r="20" spans="1:6" x14ac:dyDescent="0.3">
      <c r="A20" t="s">
        <v>158</v>
      </c>
      <c r="B20" t="s">
        <v>65</v>
      </c>
      <c r="C20" s="3">
        <v>143260.17000000001</v>
      </c>
      <c r="D20" s="3">
        <f t="shared" si="0"/>
        <v>1.8654627418988348</v>
      </c>
      <c r="E20" s="2">
        <v>76796.05</v>
      </c>
      <c r="F20" s="15">
        <f t="shared" si="1"/>
        <v>1.0537053781528749</v>
      </c>
    </row>
    <row r="21" spans="1:6" x14ac:dyDescent="0.3">
      <c r="A21" t="s">
        <v>158</v>
      </c>
      <c r="B21" t="s">
        <v>69</v>
      </c>
      <c r="C21" s="3">
        <v>115947.7</v>
      </c>
      <c r="D21" s="3">
        <f t="shared" si="0"/>
        <v>1.6138169971774694</v>
      </c>
      <c r="E21" s="2">
        <v>71846.87</v>
      </c>
      <c r="F21" s="15">
        <f t="shared" si="1"/>
        <v>0.98579853159700837</v>
      </c>
    </row>
    <row r="22" spans="1:6" x14ac:dyDescent="0.3">
      <c r="A22" t="s">
        <v>158</v>
      </c>
      <c r="B22" t="s">
        <v>72</v>
      </c>
      <c r="C22" s="3">
        <v>110656.33</v>
      </c>
      <c r="D22" s="3">
        <f t="shared" si="0"/>
        <v>1.5377676504157154</v>
      </c>
      <c r="E22" s="2">
        <v>71959.070000000007</v>
      </c>
      <c r="F22" s="15">
        <f t="shared" si="1"/>
        <v>0.98733800847672759</v>
      </c>
    </row>
    <row r="23" spans="1:6" x14ac:dyDescent="0.3">
      <c r="A23" t="s">
        <v>158</v>
      </c>
      <c r="B23" t="s">
        <v>78</v>
      </c>
      <c r="C23" s="3">
        <v>138804.85</v>
      </c>
      <c r="D23" s="3">
        <f t="shared" si="0"/>
        <v>1.7064979030357021</v>
      </c>
      <c r="E23" s="2">
        <v>81339.009999999995</v>
      </c>
      <c r="F23" s="15">
        <f t="shared" si="1"/>
        <v>1.1160385500378009</v>
      </c>
    </row>
    <row r="24" spans="1:6" x14ac:dyDescent="0.3">
      <c r="A24" t="s">
        <v>158</v>
      </c>
      <c r="B24" t="s">
        <v>80</v>
      </c>
      <c r="C24" s="3">
        <v>132008.42000000001</v>
      </c>
      <c r="D24" s="3">
        <f t="shared" si="0"/>
        <v>3.2239645445133949</v>
      </c>
      <c r="E24" s="2">
        <v>40945.99</v>
      </c>
      <c r="F24" s="15">
        <f t="shared" si="1"/>
        <v>0.56181287809456126</v>
      </c>
    </row>
    <row r="25" spans="1:6" x14ac:dyDescent="0.3">
      <c r="A25" t="s">
        <v>158</v>
      </c>
      <c r="B25" t="s">
        <v>84</v>
      </c>
      <c r="C25" s="3">
        <v>110614.33</v>
      </c>
      <c r="D25" s="3">
        <f t="shared" si="0"/>
        <v>1.7467426522351146</v>
      </c>
      <c r="E25" s="2">
        <v>63326.06</v>
      </c>
      <c r="F25" s="15">
        <f t="shared" si="1"/>
        <v>0.86888596482803004</v>
      </c>
    </row>
    <row r="26" spans="1:6" x14ac:dyDescent="0.3">
      <c r="A26" t="s">
        <v>158</v>
      </c>
      <c r="B26" t="s">
        <v>86</v>
      </c>
      <c r="C26" s="3">
        <v>126729</v>
      </c>
      <c r="D26" s="3">
        <f t="shared" si="0"/>
        <v>1.5223006248533004</v>
      </c>
      <c r="E26" s="2">
        <v>83248.34</v>
      </c>
      <c r="F26" s="15">
        <f t="shared" si="1"/>
        <v>1.1422361381906894</v>
      </c>
    </row>
    <row r="27" spans="1:6" x14ac:dyDescent="0.3">
      <c r="A27" t="s">
        <v>158</v>
      </c>
      <c r="B27" t="s">
        <v>88</v>
      </c>
      <c r="C27" s="3">
        <v>122716.56</v>
      </c>
      <c r="D27" s="3">
        <f t="shared" si="0"/>
        <v>1.6707327931617841</v>
      </c>
      <c r="E27" s="2">
        <v>73450.740000000005</v>
      </c>
      <c r="F27" s="15">
        <f t="shared" si="1"/>
        <v>1.0078049556885869</v>
      </c>
    </row>
    <row r="28" spans="1:6" x14ac:dyDescent="0.3">
      <c r="A28" t="s">
        <v>158</v>
      </c>
      <c r="B28" t="s">
        <v>93</v>
      </c>
      <c r="C28" s="3">
        <v>112978.64</v>
      </c>
      <c r="D28" s="3">
        <f t="shared" si="0"/>
        <v>1.1327993063150061</v>
      </c>
      <c r="E28" s="2">
        <v>99734.03</v>
      </c>
      <c r="F28" s="15">
        <f t="shared" si="1"/>
        <v>1.3684334519270218</v>
      </c>
    </row>
    <row r="29" spans="1:6" x14ac:dyDescent="0.3">
      <c r="A29" t="s">
        <v>158</v>
      </c>
      <c r="B29" t="s">
        <v>95</v>
      </c>
      <c r="C29" s="3">
        <v>91086.5</v>
      </c>
      <c r="D29" s="3">
        <f t="shared" si="0"/>
        <v>1.358437377567786</v>
      </c>
      <c r="E29" s="2">
        <v>67052.41</v>
      </c>
      <c r="F29" s="15">
        <f t="shared" si="1"/>
        <v>0.92001457151912902</v>
      </c>
    </row>
    <row r="30" spans="1:6" x14ac:dyDescent="0.3">
      <c r="A30" t="s">
        <v>158</v>
      </c>
      <c r="B30" t="s">
        <v>98</v>
      </c>
      <c r="C30" s="3">
        <v>101077.74</v>
      </c>
      <c r="D30" s="3">
        <f t="shared" si="0"/>
        <v>1.6175914280460586</v>
      </c>
      <c r="E30" s="2">
        <v>62486.57</v>
      </c>
      <c r="F30" s="15">
        <f t="shared" si="1"/>
        <v>0.85736746709402478</v>
      </c>
    </row>
    <row r="31" spans="1:6" x14ac:dyDescent="0.3">
      <c r="A31" t="s">
        <v>158</v>
      </c>
      <c r="B31" t="s">
        <v>103</v>
      </c>
      <c r="C31" s="3">
        <v>154515.32999999999</v>
      </c>
      <c r="D31" s="3">
        <f t="shared" si="0"/>
        <v>1.8927572164162327</v>
      </c>
      <c r="E31" s="2">
        <v>81635.05</v>
      </c>
      <c r="F31" s="15">
        <f t="shared" si="1"/>
        <v>1.1201004639011882</v>
      </c>
    </row>
    <row r="32" spans="1:6" x14ac:dyDescent="0.3">
      <c r="A32" t="s">
        <v>158</v>
      </c>
      <c r="B32" t="s">
        <v>109</v>
      </c>
      <c r="C32" s="3">
        <v>134586.41</v>
      </c>
      <c r="D32" s="3">
        <f t="shared" si="0"/>
        <v>1.5263130736585062</v>
      </c>
      <c r="E32" s="2">
        <v>88177.46</v>
      </c>
      <c r="F32" s="15">
        <f t="shared" si="1"/>
        <v>1.209867744940788</v>
      </c>
    </row>
    <row r="33" spans="1:6" x14ac:dyDescent="0.3">
      <c r="A33" t="s">
        <v>158</v>
      </c>
      <c r="B33" t="s">
        <v>110</v>
      </c>
      <c r="C33" s="3">
        <v>103454.44</v>
      </c>
      <c r="D33" s="3">
        <f t="shared" si="0"/>
        <v>1.3989723640103742</v>
      </c>
      <c r="E33" s="2">
        <v>73950.31</v>
      </c>
      <c r="F33" s="15">
        <f t="shared" si="1"/>
        <v>1.0146594696351221</v>
      </c>
    </row>
    <row r="34" spans="1:6" x14ac:dyDescent="0.3">
      <c r="A34" t="s">
        <v>158</v>
      </c>
      <c r="B34" t="s">
        <v>112</v>
      </c>
      <c r="C34" s="3">
        <v>114385.93</v>
      </c>
      <c r="D34" s="3">
        <f t="shared" si="0"/>
        <v>1.4936880652048921</v>
      </c>
      <c r="E34" s="2">
        <v>76579.53</v>
      </c>
      <c r="F34" s="15">
        <f t="shared" si="1"/>
        <v>1.0507345445165399</v>
      </c>
    </row>
    <row r="35" spans="1:6" x14ac:dyDescent="0.3">
      <c r="A35" t="s">
        <v>158</v>
      </c>
      <c r="B35" t="s">
        <v>114</v>
      </c>
      <c r="C35" s="3">
        <v>107199.4</v>
      </c>
      <c r="D35" s="3">
        <f t="shared" si="0"/>
        <v>1.6094302329858474</v>
      </c>
      <c r="E35" s="2">
        <v>66607.05</v>
      </c>
      <c r="F35" s="15">
        <f t="shared" si="1"/>
        <v>0.91390386364790177</v>
      </c>
    </row>
    <row r="36" spans="1:6" x14ac:dyDescent="0.3">
      <c r="A36" t="s">
        <v>158</v>
      </c>
      <c r="B36" t="s">
        <v>115</v>
      </c>
      <c r="C36" s="3">
        <v>131609</v>
      </c>
      <c r="D36" s="3">
        <f t="shared" si="0"/>
        <v>1.4927810935189487</v>
      </c>
      <c r="E36" s="2">
        <v>88163.63</v>
      </c>
      <c r="F36" s="15">
        <f t="shared" si="1"/>
        <v>1.2096779858922451</v>
      </c>
    </row>
    <row r="37" spans="1:6" x14ac:dyDescent="0.3">
      <c r="A37" t="s">
        <v>158</v>
      </c>
      <c r="B37" t="s">
        <v>125</v>
      </c>
      <c r="C37" s="3">
        <v>106205.67</v>
      </c>
      <c r="D37" s="3">
        <f t="shared" si="0"/>
        <v>1.4284251928472804</v>
      </c>
      <c r="E37" s="2">
        <v>74351.58</v>
      </c>
      <c r="F37" s="15">
        <f t="shared" si="1"/>
        <v>1.0201652262084278</v>
      </c>
    </row>
    <row r="38" spans="1:6" x14ac:dyDescent="0.3">
      <c r="A38" t="s">
        <v>158</v>
      </c>
      <c r="B38" t="s">
        <v>126</v>
      </c>
      <c r="C38" s="3">
        <v>75124.37</v>
      </c>
      <c r="D38" s="3">
        <f t="shared" si="0"/>
        <v>1.2363463023102301</v>
      </c>
      <c r="E38" s="2">
        <v>60763.21</v>
      </c>
      <c r="F38" s="15">
        <f t="shared" si="1"/>
        <v>0.833721541288029</v>
      </c>
    </row>
    <row r="39" spans="1:6" x14ac:dyDescent="0.3">
      <c r="A39" t="s">
        <v>158</v>
      </c>
      <c r="B39" t="s">
        <v>128</v>
      </c>
      <c r="C39" s="3">
        <v>111655.24</v>
      </c>
      <c r="D39" s="3">
        <f t="shared" si="0"/>
        <v>1.5354992414315876</v>
      </c>
      <c r="E39" s="2">
        <v>72715.92</v>
      </c>
      <c r="F39" s="15">
        <f t="shared" si="1"/>
        <v>0.9977226170009289</v>
      </c>
    </row>
    <row r="40" spans="1:6" x14ac:dyDescent="0.3">
      <c r="A40" t="s">
        <v>158</v>
      </c>
      <c r="B40" t="s">
        <v>145</v>
      </c>
      <c r="C40" s="3">
        <v>142969.44</v>
      </c>
      <c r="D40" s="3">
        <f t="shared" si="0"/>
        <v>1.6748228057005818</v>
      </c>
      <c r="E40" s="2">
        <v>85363.92</v>
      </c>
      <c r="F40" s="15">
        <f t="shared" si="1"/>
        <v>1.1712636470783555</v>
      </c>
    </row>
    <row r="41" spans="1:6" x14ac:dyDescent="0.3">
      <c r="A41" t="s">
        <v>158</v>
      </c>
      <c r="B41" t="s">
        <v>148</v>
      </c>
      <c r="C41" s="3">
        <v>128040.77</v>
      </c>
      <c r="D41" s="3">
        <f t="shared" si="0"/>
        <v>1.7790368638008467</v>
      </c>
      <c r="E41" s="2">
        <v>71971.960000000006</v>
      </c>
      <c r="F41" s="15">
        <f t="shared" si="1"/>
        <v>0.98751486994713378</v>
      </c>
    </row>
    <row r="42" spans="1:6" x14ac:dyDescent="0.3">
      <c r="A42" t="s">
        <v>158</v>
      </c>
      <c r="B42" t="s">
        <v>149</v>
      </c>
      <c r="C42" s="3">
        <v>79933.33</v>
      </c>
      <c r="D42" s="3">
        <f t="shared" si="0"/>
        <v>1.2749399640422254</v>
      </c>
      <c r="E42" s="2">
        <v>62695.76</v>
      </c>
      <c r="F42" s="15">
        <f t="shared" si="1"/>
        <v>0.8602377270625492</v>
      </c>
    </row>
    <row r="43" spans="1:6" x14ac:dyDescent="0.3">
      <c r="A43" t="s">
        <v>158</v>
      </c>
      <c r="B43" t="s">
        <v>150</v>
      </c>
      <c r="C43" s="3">
        <v>120276.31</v>
      </c>
      <c r="D43" s="3">
        <f t="shared" si="0"/>
        <v>1.6768086402627655</v>
      </c>
      <c r="E43" s="2">
        <v>71729.3</v>
      </c>
      <c r="F43" s="15">
        <f t="shared" si="1"/>
        <v>0.98418537387197658</v>
      </c>
    </row>
    <row r="44" spans="1:6" x14ac:dyDescent="0.3">
      <c r="A44" t="s">
        <v>154</v>
      </c>
      <c r="B44" t="s">
        <v>0</v>
      </c>
      <c r="C44" s="3">
        <v>136352.5</v>
      </c>
      <c r="D44" s="3">
        <f t="shared" si="0"/>
        <v>1.9232659857005292</v>
      </c>
      <c r="E44" s="2">
        <v>70896.33</v>
      </c>
      <c r="F44" s="15">
        <f t="shared" si="1"/>
        <v>0.97275633593525979</v>
      </c>
    </row>
    <row r="45" spans="1:6" x14ac:dyDescent="0.3">
      <c r="A45" t="s">
        <v>154</v>
      </c>
      <c r="B45" t="s">
        <v>1</v>
      </c>
      <c r="C45" s="3">
        <v>111736.8</v>
      </c>
      <c r="D45" s="3">
        <f t="shared" si="0"/>
        <v>1.743726097011314</v>
      </c>
      <c r="E45" s="2">
        <v>64079.33</v>
      </c>
      <c r="F45" s="15">
        <f t="shared" si="1"/>
        <v>0.87922145278868979</v>
      </c>
    </row>
    <row r="46" spans="1:6" x14ac:dyDescent="0.3">
      <c r="A46" t="s">
        <v>154</v>
      </c>
      <c r="B46" t="s">
        <v>3</v>
      </c>
      <c r="C46" s="3">
        <v>85625</v>
      </c>
      <c r="D46" s="3">
        <f t="shared" si="0"/>
        <v>1.7088055623741472</v>
      </c>
      <c r="E46" s="2">
        <v>50108.1</v>
      </c>
      <c r="F46" s="15">
        <f t="shared" si="1"/>
        <v>0.68752461173487522</v>
      </c>
    </row>
    <row r="47" spans="1:6" x14ac:dyDescent="0.3">
      <c r="A47" t="s">
        <v>154</v>
      </c>
      <c r="B47" t="s">
        <v>4</v>
      </c>
      <c r="C47" s="3">
        <v>94184.92</v>
      </c>
      <c r="D47" s="3">
        <f t="shared" si="0"/>
        <v>1.4305725545519692</v>
      </c>
      <c r="E47" s="2">
        <v>65837.22</v>
      </c>
      <c r="F47" s="15">
        <f t="shared" si="1"/>
        <v>0.90334115877879151</v>
      </c>
    </row>
    <row r="48" spans="1:6" x14ac:dyDescent="0.3">
      <c r="A48" t="s">
        <v>154</v>
      </c>
      <c r="B48" t="s">
        <v>5</v>
      </c>
      <c r="C48" s="3">
        <v>50789.38</v>
      </c>
      <c r="D48" s="3">
        <f t="shared" si="0"/>
        <v>1.0804106333785228</v>
      </c>
      <c r="E48" s="2">
        <v>47009.33</v>
      </c>
      <c r="F48" s="15">
        <f t="shared" si="1"/>
        <v>0.64500692215762767</v>
      </c>
    </row>
    <row r="49" spans="1:6" x14ac:dyDescent="0.3">
      <c r="A49" t="s">
        <v>154</v>
      </c>
      <c r="B49" t="s">
        <v>6</v>
      </c>
      <c r="C49" s="3">
        <v>108575.2</v>
      </c>
      <c r="D49" s="3">
        <f t="shared" si="0"/>
        <v>1.4139538857191376</v>
      </c>
      <c r="E49" s="2">
        <v>76788.36</v>
      </c>
      <c r="F49" s="15">
        <f t="shared" si="1"/>
        <v>1.0535998649870546</v>
      </c>
    </row>
    <row r="50" spans="1:6" x14ac:dyDescent="0.3">
      <c r="A50" t="s">
        <v>154</v>
      </c>
      <c r="B50" t="s">
        <v>7</v>
      </c>
      <c r="C50" s="3">
        <v>88000</v>
      </c>
      <c r="D50" s="3">
        <f t="shared" si="0"/>
        <v>2.0951966901606469</v>
      </c>
      <c r="E50" s="2">
        <v>42000.83</v>
      </c>
      <c r="F50" s="15">
        <f t="shared" si="1"/>
        <v>0.57628615609636968</v>
      </c>
    </row>
    <row r="51" spans="1:6" x14ac:dyDescent="0.3">
      <c r="A51" t="s">
        <v>154</v>
      </c>
      <c r="B51" t="s">
        <v>8</v>
      </c>
      <c r="C51" s="3">
        <v>0</v>
      </c>
      <c r="D51" s="3">
        <f t="shared" si="0"/>
        <v>0</v>
      </c>
      <c r="E51" s="2">
        <v>46009.33</v>
      </c>
      <c r="F51" s="15">
        <f t="shared" si="1"/>
        <v>0.6312860943526446</v>
      </c>
    </row>
    <row r="52" spans="1:6" x14ac:dyDescent="0.3">
      <c r="A52" t="s">
        <v>154</v>
      </c>
      <c r="B52" t="s">
        <v>9</v>
      </c>
      <c r="C52" s="3">
        <v>115000</v>
      </c>
      <c r="D52" s="3">
        <f t="shared" si="0"/>
        <v>1.905283234435327</v>
      </c>
      <c r="E52" s="2">
        <v>60358.48</v>
      </c>
      <c r="F52" s="15">
        <f t="shared" si="1"/>
        <v>0.82816831065051832</v>
      </c>
    </row>
    <row r="53" spans="1:6" x14ac:dyDescent="0.3">
      <c r="A53" t="s">
        <v>154</v>
      </c>
      <c r="B53" t="s">
        <v>11</v>
      </c>
      <c r="C53" s="3">
        <v>95307.75</v>
      </c>
      <c r="D53" s="3">
        <f t="shared" si="0"/>
        <v>1.4546486439213528</v>
      </c>
      <c r="E53" s="2">
        <v>65519.43</v>
      </c>
      <c r="F53" s="15">
        <f t="shared" si="1"/>
        <v>0.89898081691064591</v>
      </c>
    </row>
    <row r="54" spans="1:6" x14ac:dyDescent="0.3">
      <c r="A54" t="s">
        <v>154</v>
      </c>
      <c r="B54" t="s">
        <v>12</v>
      </c>
      <c r="C54" s="3">
        <v>0</v>
      </c>
      <c r="D54" s="3">
        <f t="shared" si="0"/>
        <v>0</v>
      </c>
      <c r="E54" s="2">
        <v>47589.07</v>
      </c>
      <c r="F54" s="15">
        <f t="shared" si="1"/>
        <v>0.65296143486928859</v>
      </c>
    </row>
    <row r="55" spans="1:6" x14ac:dyDescent="0.3">
      <c r="A55" t="s">
        <v>154</v>
      </c>
      <c r="B55" t="s">
        <v>14</v>
      </c>
      <c r="C55" s="3">
        <v>102800</v>
      </c>
      <c r="D55" s="3">
        <f t="shared" si="0"/>
        <v>1.7227672065564363</v>
      </c>
      <c r="E55" s="2">
        <v>59671.44</v>
      </c>
      <c r="F55" s="15">
        <f t="shared" si="1"/>
        <v>0.81874155311538266</v>
      </c>
    </row>
    <row r="56" spans="1:6" x14ac:dyDescent="0.3">
      <c r="A56" t="s">
        <v>154</v>
      </c>
      <c r="B56" t="s">
        <v>15</v>
      </c>
      <c r="C56" s="3">
        <v>80000</v>
      </c>
      <c r="D56" s="3">
        <f t="shared" si="0"/>
        <v>1.5412431860193829</v>
      </c>
      <c r="E56" s="2">
        <v>51906.15</v>
      </c>
      <c r="F56" s="15">
        <f t="shared" si="1"/>
        <v>0.71219534616962521</v>
      </c>
    </row>
    <row r="57" spans="1:6" x14ac:dyDescent="0.3">
      <c r="A57" t="s">
        <v>154</v>
      </c>
      <c r="B57" t="s">
        <v>17</v>
      </c>
      <c r="C57" s="3">
        <v>100000</v>
      </c>
      <c r="D57" s="3">
        <f t="shared" si="0"/>
        <v>1.7763494349343629</v>
      </c>
      <c r="E57" s="2">
        <v>56295.23</v>
      </c>
      <c r="F57" s="15">
        <f t="shared" si="1"/>
        <v>0.7724171570719206</v>
      </c>
    </row>
    <row r="58" spans="1:6" x14ac:dyDescent="0.3">
      <c r="A58" t="s">
        <v>154</v>
      </c>
      <c r="B58" t="s">
        <v>18</v>
      </c>
      <c r="C58" s="3">
        <v>115000</v>
      </c>
      <c r="D58" s="3">
        <f t="shared" si="0"/>
        <v>1.5884289443245987</v>
      </c>
      <c r="E58" s="2">
        <v>72398.58</v>
      </c>
      <c r="F58" s="15">
        <f t="shared" si="1"/>
        <v>0.99336844950529568</v>
      </c>
    </row>
    <row r="59" spans="1:6" x14ac:dyDescent="0.3">
      <c r="A59" t="s">
        <v>154</v>
      </c>
      <c r="B59" t="s">
        <v>21</v>
      </c>
      <c r="C59" s="3">
        <v>92750</v>
      </c>
      <c r="D59" s="3">
        <f t="shared" si="0"/>
        <v>1.6849167523960786</v>
      </c>
      <c r="E59" s="2">
        <v>55047.23</v>
      </c>
      <c r="F59" s="15">
        <f t="shared" si="1"/>
        <v>0.75529356397130165</v>
      </c>
    </row>
    <row r="60" spans="1:6" x14ac:dyDescent="0.3">
      <c r="A60" t="s">
        <v>154</v>
      </c>
      <c r="B60" t="s">
        <v>22</v>
      </c>
      <c r="C60" s="3">
        <v>120000</v>
      </c>
      <c r="D60" s="3">
        <f t="shared" si="0"/>
        <v>1.8059595763038239</v>
      </c>
      <c r="E60" s="2">
        <v>66446.67</v>
      </c>
      <c r="F60" s="15">
        <f t="shared" si="1"/>
        <v>0.91170331728453846</v>
      </c>
    </row>
    <row r="61" spans="1:6" x14ac:dyDescent="0.3">
      <c r="A61" t="s">
        <v>154</v>
      </c>
      <c r="B61" t="s">
        <v>24</v>
      </c>
      <c r="C61" s="3">
        <v>81500</v>
      </c>
      <c r="D61" s="3">
        <f t="shared" si="0"/>
        <v>1.5973141603370233</v>
      </c>
      <c r="E61" s="2">
        <v>51023.15</v>
      </c>
      <c r="F61" s="15">
        <f t="shared" si="1"/>
        <v>0.70007985521782512</v>
      </c>
    </row>
    <row r="62" spans="1:6" x14ac:dyDescent="0.3">
      <c r="A62" t="s">
        <v>154</v>
      </c>
      <c r="B62" t="s">
        <v>26</v>
      </c>
      <c r="C62" s="3">
        <v>52050</v>
      </c>
      <c r="D62" s="3">
        <f t="shared" si="0"/>
        <v>1.2695121951219512</v>
      </c>
      <c r="E62" s="2">
        <v>41000</v>
      </c>
      <c r="F62" s="15">
        <f t="shared" si="1"/>
        <v>0.56255394000430836</v>
      </c>
    </row>
    <row r="63" spans="1:6" x14ac:dyDescent="0.3">
      <c r="A63" t="s">
        <v>154</v>
      </c>
      <c r="B63" t="s">
        <v>28</v>
      </c>
      <c r="C63" s="3">
        <v>97898.67</v>
      </c>
      <c r="D63" s="3">
        <f t="shared" si="0"/>
        <v>1.2971661106708401</v>
      </c>
      <c r="E63" s="2">
        <v>75471.19</v>
      </c>
      <c r="F63" s="15">
        <f t="shared" si="1"/>
        <v>1.0355272022271649</v>
      </c>
    </row>
    <row r="64" spans="1:6" x14ac:dyDescent="0.3">
      <c r="A64" t="s">
        <v>154</v>
      </c>
      <c r="B64" t="s">
        <v>29</v>
      </c>
      <c r="C64" s="3">
        <v>108150</v>
      </c>
      <c r="D64" s="3">
        <f t="shared" si="0"/>
        <v>1.5755763091014114</v>
      </c>
      <c r="E64" s="2">
        <v>68641.55</v>
      </c>
      <c r="F64" s="15">
        <f t="shared" si="1"/>
        <v>0.94181888781713985</v>
      </c>
    </row>
    <row r="65" spans="1:6" x14ac:dyDescent="0.3">
      <c r="A65" t="s">
        <v>154</v>
      </c>
      <c r="B65" t="s">
        <v>30</v>
      </c>
      <c r="C65" s="3">
        <v>85456.5</v>
      </c>
      <c r="D65" s="3">
        <f t="shared" si="0"/>
        <v>1.3344981911077805</v>
      </c>
      <c r="E65" s="2">
        <v>64036.43</v>
      </c>
      <c r="F65" s="15">
        <f t="shared" si="1"/>
        <v>0.87863282927585595</v>
      </c>
    </row>
    <row r="66" spans="1:6" x14ac:dyDescent="0.3">
      <c r="A66" t="s">
        <v>154</v>
      </c>
      <c r="B66" t="s">
        <v>31</v>
      </c>
      <c r="C66" s="3">
        <v>120000</v>
      </c>
      <c r="D66" s="3">
        <f t="shared" si="0"/>
        <v>2.0481548514302608</v>
      </c>
      <c r="E66" s="2">
        <v>58589.32</v>
      </c>
      <c r="F66" s="15">
        <f t="shared" si="1"/>
        <v>0.8038939709310543</v>
      </c>
    </row>
    <row r="67" spans="1:6" x14ac:dyDescent="0.3">
      <c r="A67" t="s">
        <v>154</v>
      </c>
      <c r="B67" t="s">
        <v>33</v>
      </c>
      <c r="C67" s="3">
        <v>90455.5</v>
      </c>
      <c r="D67" s="3">
        <f t="shared" si="0"/>
        <v>1.5619247821381235</v>
      </c>
      <c r="E67" s="2">
        <v>57912.84</v>
      </c>
      <c r="F67" s="15">
        <f t="shared" si="1"/>
        <v>0.79461210533753923</v>
      </c>
    </row>
    <row r="68" spans="1:6" x14ac:dyDescent="0.3">
      <c r="A68" t="s">
        <v>154</v>
      </c>
      <c r="B68" t="s">
        <v>34</v>
      </c>
      <c r="C68" s="3">
        <v>91750</v>
      </c>
      <c r="D68" s="3">
        <f t="shared" ref="D68:D131" si="2">C68/E68</f>
        <v>1.4970599700196405</v>
      </c>
      <c r="E68" s="2">
        <v>61286.79</v>
      </c>
      <c r="F68" s="15">
        <f t="shared" ref="F68:F131" si="3">E68/72881.9</f>
        <v>0.84090549231016209</v>
      </c>
    </row>
    <row r="69" spans="1:6" x14ac:dyDescent="0.3">
      <c r="A69" t="s">
        <v>154</v>
      </c>
      <c r="B69" t="s">
        <v>35</v>
      </c>
      <c r="C69" s="3">
        <v>120439.67</v>
      </c>
      <c r="D69" s="3">
        <f t="shared" si="2"/>
        <v>1.7630762456444475</v>
      </c>
      <c r="E69" s="2">
        <v>68312.23</v>
      </c>
      <c r="F69" s="15">
        <f t="shared" si="3"/>
        <v>0.93730034480440272</v>
      </c>
    </row>
    <row r="70" spans="1:6" x14ac:dyDescent="0.3">
      <c r="A70" t="s">
        <v>154</v>
      </c>
      <c r="B70" t="s">
        <v>36</v>
      </c>
      <c r="C70" s="3">
        <v>56506.13</v>
      </c>
      <c r="D70" s="3">
        <f t="shared" si="2"/>
        <v>0.88507893734383569</v>
      </c>
      <c r="E70" s="2">
        <v>63843.040000000001</v>
      </c>
      <c r="F70" s="15">
        <f t="shared" si="3"/>
        <v>0.87597935838665031</v>
      </c>
    </row>
    <row r="71" spans="1:6" x14ac:dyDescent="0.3">
      <c r="A71" t="s">
        <v>154</v>
      </c>
      <c r="B71" t="s">
        <v>37</v>
      </c>
      <c r="C71" s="3">
        <v>143520.84</v>
      </c>
      <c r="D71" s="3">
        <f t="shared" si="2"/>
        <v>2.0155736985462593</v>
      </c>
      <c r="E71" s="2">
        <v>71205.95</v>
      </c>
      <c r="F71" s="15">
        <f t="shared" si="3"/>
        <v>0.9770045786402386</v>
      </c>
    </row>
    <row r="72" spans="1:6" x14ac:dyDescent="0.3">
      <c r="A72" t="s">
        <v>154</v>
      </c>
      <c r="B72" t="s">
        <v>38</v>
      </c>
      <c r="C72" s="3">
        <v>68462.679999999993</v>
      </c>
      <c r="D72" s="3">
        <f t="shared" si="2"/>
        <v>1.4803884321449243</v>
      </c>
      <c r="E72" s="2">
        <v>46246.43</v>
      </c>
      <c r="F72" s="15">
        <f t="shared" si="3"/>
        <v>0.63453930262520608</v>
      </c>
    </row>
    <row r="73" spans="1:6" x14ac:dyDescent="0.3">
      <c r="A73" t="s">
        <v>154</v>
      </c>
      <c r="B73" t="s">
        <v>39</v>
      </c>
      <c r="C73" s="3">
        <v>99965.25</v>
      </c>
      <c r="D73" s="3">
        <f t="shared" si="2"/>
        <v>1.5168260064642285</v>
      </c>
      <c r="E73" s="2">
        <v>65904.23</v>
      </c>
      <c r="F73" s="15">
        <f t="shared" si="3"/>
        <v>0.90426059145000337</v>
      </c>
    </row>
    <row r="74" spans="1:6" x14ac:dyDescent="0.3">
      <c r="A74" t="s">
        <v>154</v>
      </c>
      <c r="B74" t="s">
        <v>41</v>
      </c>
      <c r="C74" s="3">
        <v>80000</v>
      </c>
      <c r="D74" s="3">
        <f t="shared" si="2"/>
        <v>1.1792056516968474</v>
      </c>
      <c r="E74" s="2">
        <v>67842.28</v>
      </c>
      <c r="F74" s="15">
        <f t="shared" si="3"/>
        <v>0.93085224177745096</v>
      </c>
    </row>
    <row r="75" spans="1:6" x14ac:dyDescent="0.3">
      <c r="A75" t="s">
        <v>154</v>
      </c>
      <c r="B75" t="s">
        <v>42</v>
      </c>
      <c r="C75" s="3">
        <v>113912.25</v>
      </c>
      <c r="D75" s="3">
        <f t="shared" si="2"/>
        <v>1.8578130004873177</v>
      </c>
      <c r="E75" s="2">
        <v>61315.24</v>
      </c>
      <c r="F75" s="15">
        <f t="shared" si="3"/>
        <v>0.84129584986121386</v>
      </c>
    </row>
    <row r="76" spans="1:6" x14ac:dyDescent="0.3">
      <c r="A76" t="s">
        <v>154</v>
      </c>
      <c r="B76" t="s">
        <v>43</v>
      </c>
      <c r="C76" s="3">
        <v>108355.5</v>
      </c>
      <c r="D76" s="3">
        <f t="shared" si="2"/>
        <v>1.7593828719659694</v>
      </c>
      <c r="E76" s="2">
        <v>61587.22</v>
      </c>
      <c r="F76" s="15">
        <f t="shared" si="3"/>
        <v>0.84502764060761326</v>
      </c>
    </row>
    <row r="77" spans="1:6" x14ac:dyDescent="0.3">
      <c r="A77" t="s">
        <v>154</v>
      </c>
      <c r="B77" t="s">
        <v>46</v>
      </c>
      <c r="C77" s="3">
        <v>125000</v>
      </c>
      <c r="D77" s="3">
        <f t="shared" si="2"/>
        <v>2.0602156534855718</v>
      </c>
      <c r="E77" s="2">
        <v>60673.26</v>
      </c>
      <c r="F77" s="15">
        <f t="shared" si="3"/>
        <v>0.83248735282697084</v>
      </c>
    </row>
    <row r="78" spans="1:6" x14ac:dyDescent="0.3">
      <c r="A78" t="s">
        <v>154</v>
      </c>
      <c r="B78" t="s">
        <v>47</v>
      </c>
      <c r="C78" s="3">
        <v>81000</v>
      </c>
      <c r="D78" s="3">
        <f t="shared" si="2"/>
        <v>1.4345855553174418</v>
      </c>
      <c r="E78" s="2">
        <v>56462.3</v>
      </c>
      <c r="F78" s="15">
        <f t="shared" si="3"/>
        <v>0.77470949577329906</v>
      </c>
    </row>
    <row r="79" spans="1:6" x14ac:dyDescent="0.3">
      <c r="A79" t="s">
        <v>154</v>
      </c>
      <c r="B79" t="s">
        <v>48</v>
      </c>
      <c r="C79" s="3">
        <v>131073.25</v>
      </c>
      <c r="D79" s="3">
        <f t="shared" si="2"/>
        <v>1.6490360354568554</v>
      </c>
      <c r="E79" s="2">
        <v>79484.77</v>
      </c>
      <c r="F79" s="15">
        <f t="shared" si="3"/>
        <v>1.0905968422886891</v>
      </c>
    </row>
    <row r="80" spans="1:6" x14ac:dyDescent="0.3">
      <c r="A80" t="s">
        <v>154</v>
      </c>
      <c r="B80" t="s">
        <v>49</v>
      </c>
      <c r="C80" s="3">
        <v>118660</v>
      </c>
      <c r="D80" s="3">
        <f t="shared" si="2"/>
        <v>1.5968621510699421</v>
      </c>
      <c r="E80" s="2">
        <v>74308.23</v>
      </c>
      <c r="F80" s="15">
        <f t="shared" si="3"/>
        <v>1.0195704283230815</v>
      </c>
    </row>
    <row r="81" spans="1:6" x14ac:dyDescent="0.3">
      <c r="A81" t="s">
        <v>154</v>
      </c>
      <c r="B81" t="s">
        <v>50</v>
      </c>
      <c r="C81" s="3">
        <v>111856.5</v>
      </c>
      <c r="D81" s="3">
        <f t="shared" si="2"/>
        <v>2.082287751163109</v>
      </c>
      <c r="E81" s="2">
        <v>53718.080000000002</v>
      </c>
      <c r="F81" s="15">
        <f t="shared" si="3"/>
        <v>0.73705652569430824</v>
      </c>
    </row>
    <row r="82" spans="1:6" x14ac:dyDescent="0.3">
      <c r="A82" t="s">
        <v>154</v>
      </c>
      <c r="B82" t="s">
        <v>51</v>
      </c>
      <c r="C82" s="3">
        <v>122918.5</v>
      </c>
      <c r="D82" s="3">
        <f t="shared" si="2"/>
        <v>1.6333353841075802</v>
      </c>
      <c r="E82" s="2">
        <v>75256.13</v>
      </c>
      <c r="F82" s="15">
        <f t="shared" si="3"/>
        <v>1.0325764009994252</v>
      </c>
    </row>
    <row r="83" spans="1:6" x14ac:dyDescent="0.3">
      <c r="A83" t="s">
        <v>154</v>
      </c>
      <c r="B83" t="s">
        <v>53</v>
      </c>
      <c r="C83" s="3">
        <v>119567.84</v>
      </c>
      <c r="D83" s="3">
        <f t="shared" si="2"/>
        <v>1.5218557684364948</v>
      </c>
      <c r="E83" s="2">
        <v>78567.13</v>
      </c>
      <c r="F83" s="15">
        <f t="shared" si="3"/>
        <v>1.0780060618617244</v>
      </c>
    </row>
    <row r="84" spans="1:6" x14ac:dyDescent="0.3">
      <c r="A84" t="s">
        <v>154</v>
      </c>
      <c r="B84" t="s">
        <v>54</v>
      </c>
      <c r="C84" s="3">
        <v>118260.43</v>
      </c>
      <c r="D84" s="3">
        <f t="shared" si="2"/>
        <v>1.5268851398180654</v>
      </c>
      <c r="E84" s="2">
        <v>77452.08</v>
      </c>
      <c r="F84" s="15">
        <f t="shared" si="3"/>
        <v>1.062706652817778</v>
      </c>
    </row>
    <row r="85" spans="1:6" x14ac:dyDescent="0.3">
      <c r="A85" t="s">
        <v>154</v>
      </c>
      <c r="B85" t="s">
        <v>55</v>
      </c>
      <c r="C85" s="3">
        <v>190000</v>
      </c>
      <c r="D85" s="3">
        <f t="shared" si="2"/>
        <v>3.2604496983826627</v>
      </c>
      <c r="E85" s="2">
        <v>58274.17</v>
      </c>
      <c r="F85" s="15">
        <f t="shared" si="3"/>
        <v>0.79956985204831377</v>
      </c>
    </row>
    <row r="86" spans="1:6" x14ac:dyDescent="0.3">
      <c r="A86" t="s">
        <v>154</v>
      </c>
      <c r="B86" t="s">
        <v>59</v>
      </c>
      <c r="C86" s="3">
        <v>104094</v>
      </c>
      <c r="D86" s="3">
        <f t="shared" si="2"/>
        <v>1.6049983856578576</v>
      </c>
      <c r="E86" s="2">
        <v>64856.14</v>
      </c>
      <c r="F86" s="15">
        <f t="shared" si="3"/>
        <v>0.88987992903587865</v>
      </c>
    </row>
    <row r="87" spans="1:6" x14ac:dyDescent="0.3">
      <c r="A87" t="s">
        <v>154</v>
      </c>
      <c r="B87" t="s">
        <v>60</v>
      </c>
      <c r="C87" s="3">
        <v>0</v>
      </c>
      <c r="D87" s="3">
        <f t="shared" si="2"/>
        <v>0</v>
      </c>
      <c r="E87" s="2">
        <v>64107.96</v>
      </c>
      <c r="F87" s="15">
        <f t="shared" si="3"/>
        <v>0.87961428008874643</v>
      </c>
    </row>
    <row r="88" spans="1:6" x14ac:dyDescent="0.3">
      <c r="A88" t="s">
        <v>154</v>
      </c>
      <c r="B88" t="s">
        <v>61</v>
      </c>
      <c r="C88" s="3">
        <v>0</v>
      </c>
      <c r="D88" s="3">
        <f t="shared" si="2"/>
        <v>0</v>
      </c>
      <c r="E88" s="2">
        <v>21630.58</v>
      </c>
      <c r="F88" s="15">
        <f t="shared" si="3"/>
        <v>0.29678946350191204</v>
      </c>
    </row>
    <row r="89" spans="1:6" x14ac:dyDescent="0.3">
      <c r="A89" t="s">
        <v>154</v>
      </c>
      <c r="B89" t="s">
        <v>62</v>
      </c>
      <c r="C89" s="3">
        <v>97129.25</v>
      </c>
      <c r="D89" s="3">
        <f t="shared" si="2"/>
        <v>1.5343742451880416</v>
      </c>
      <c r="E89" s="2">
        <v>63302.19</v>
      </c>
      <c r="F89" s="15">
        <f t="shared" si="3"/>
        <v>0.86855844866832521</v>
      </c>
    </row>
    <row r="90" spans="1:6" x14ac:dyDescent="0.3">
      <c r="A90" t="s">
        <v>154</v>
      </c>
      <c r="B90" t="s">
        <v>63</v>
      </c>
      <c r="C90" s="3">
        <v>90054.78</v>
      </c>
      <c r="D90" s="3">
        <f t="shared" si="2"/>
        <v>1.3627165117519549</v>
      </c>
      <c r="E90" s="2">
        <v>66084.75</v>
      </c>
      <c r="F90" s="15">
        <f t="shared" si="3"/>
        <v>0.90673747528535897</v>
      </c>
    </row>
    <row r="91" spans="1:6" x14ac:dyDescent="0.3">
      <c r="A91" t="s">
        <v>154</v>
      </c>
      <c r="B91" t="s">
        <v>64</v>
      </c>
      <c r="C91" s="3">
        <v>112435</v>
      </c>
      <c r="D91" s="3">
        <f t="shared" si="2"/>
        <v>1.7434045317198528</v>
      </c>
      <c r="E91" s="2">
        <v>64491.63</v>
      </c>
      <c r="F91" s="15">
        <f t="shared" si="3"/>
        <v>0.88487855009268424</v>
      </c>
    </row>
    <row r="92" spans="1:6" x14ac:dyDescent="0.3">
      <c r="A92" t="s">
        <v>154</v>
      </c>
      <c r="B92" t="s">
        <v>66</v>
      </c>
      <c r="C92" s="3">
        <v>126373</v>
      </c>
      <c r="D92" s="3">
        <f t="shared" si="2"/>
        <v>1.902928123817945</v>
      </c>
      <c r="E92" s="2">
        <v>66409.759999999995</v>
      </c>
      <c r="F92" s="15">
        <f t="shared" si="3"/>
        <v>0.91119688153025646</v>
      </c>
    </row>
    <row r="93" spans="1:6" x14ac:dyDescent="0.3">
      <c r="A93" t="s">
        <v>154</v>
      </c>
      <c r="B93" t="s">
        <v>67</v>
      </c>
      <c r="C93" s="3">
        <v>123700</v>
      </c>
      <c r="D93" s="3">
        <f t="shared" si="2"/>
        <v>1.934687938120015</v>
      </c>
      <c r="E93" s="2">
        <v>63937.96</v>
      </c>
      <c r="F93" s="15">
        <f t="shared" si="3"/>
        <v>0.87728173936189924</v>
      </c>
    </row>
    <row r="94" spans="1:6" x14ac:dyDescent="0.3">
      <c r="A94" t="s">
        <v>154</v>
      </c>
      <c r="B94" t="s">
        <v>68</v>
      </c>
      <c r="C94" s="3">
        <v>89267</v>
      </c>
      <c r="D94" s="3">
        <f t="shared" si="2"/>
        <v>2.0967186553867068</v>
      </c>
      <c r="E94" s="2">
        <v>42574.62</v>
      </c>
      <c r="F94" s="15">
        <f t="shared" si="3"/>
        <v>0.58415902988259094</v>
      </c>
    </row>
    <row r="95" spans="1:6" x14ac:dyDescent="0.3">
      <c r="A95" t="s">
        <v>154</v>
      </c>
      <c r="B95" t="s">
        <v>70</v>
      </c>
      <c r="C95" s="3">
        <v>89000</v>
      </c>
      <c r="D95" s="3">
        <f t="shared" si="2"/>
        <v>1.3622726994428458</v>
      </c>
      <c r="E95" s="2">
        <v>65332</v>
      </c>
      <c r="F95" s="15">
        <f t="shared" si="3"/>
        <v>0.89640912215515789</v>
      </c>
    </row>
    <row r="96" spans="1:6" x14ac:dyDescent="0.3">
      <c r="A96" t="s">
        <v>154</v>
      </c>
      <c r="B96" t="s">
        <v>71</v>
      </c>
      <c r="C96" s="3">
        <v>90885.33</v>
      </c>
      <c r="D96" s="3">
        <f t="shared" si="2"/>
        <v>1.364121681283436</v>
      </c>
      <c r="E96" s="2">
        <v>66625.53</v>
      </c>
      <c r="F96" s="15">
        <f t="shared" si="3"/>
        <v>0.91415742454573778</v>
      </c>
    </row>
    <row r="97" spans="1:6" x14ac:dyDescent="0.3">
      <c r="A97" t="s">
        <v>154</v>
      </c>
      <c r="B97" t="s">
        <v>73</v>
      </c>
      <c r="C97" s="3">
        <v>0</v>
      </c>
      <c r="D97" s="3">
        <f t="shared" si="2"/>
        <v>0</v>
      </c>
      <c r="E97" s="2">
        <v>74963.08</v>
      </c>
      <c r="F97" s="15">
        <f t="shared" si="3"/>
        <v>1.0285555124111749</v>
      </c>
    </row>
    <row r="98" spans="1:6" x14ac:dyDescent="0.3">
      <c r="A98" t="s">
        <v>154</v>
      </c>
      <c r="B98" t="s">
        <v>74</v>
      </c>
      <c r="C98" s="3">
        <v>0</v>
      </c>
      <c r="D98" s="3">
        <f t="shared" si="2"/>
        <v>0</v>
      </c>
      <c r="E98" s="2">
        <v>51790.48</v>
      </c>
      <c r="F98" s="15">
        <f t="shared" si="3"/>
        <v>0.71060825801742278</v>
      </c>
    </row>
    <row r="99" spans="1:6" x14ac:dyDescent="0.3">
      <c r="A99" t="s">
        <v>154</v>
      </c>
      <c r="B99" t="s">
        <v>75</v>
      </c>
      <c r="C99" s="3">
        <v>0</v>
      </c>
      <c r="D99" s="3">
        <f t="shared" si="2"/>
        <v>0</v>
      </c>
      <c r="E99" s="2">
        <v>44752.86</v>
      </c>
      <c r="F99" s="15">
        <f t="shared" si="3"/>
        <v>0.61404628584051735</v>
      </c>
    </row>
    <row r="100" spans="1:6" x14ac:dyDescent="0.3">
      <c r="A100" t="s">
        <v>154</v>
      </c>
      <c r="B100" t="s">
        <v>76</v>
      </c>
      <c r="C100" s="3">
        <v>154400</v>
      </c>
      <c r="D100" s="3">
        <f t="shared" si="2"/>
        <v>2.2836301140409976</v>
      </c>
      <c r="E100" s="2">
        <v>67611.649999999994</v>
      </c>
      <c r="F100" s="15">
        <f t="shared" si="3"/>
        <v>0.9276878072607877</v>
      </c>
    </row>
    <row r="101" spans="1:6" x14ac:dyDescent="0.3">
      <c r="A101" t="s">
        <v>154</v>
      </c>
      <c r="B101" t="s">
        <v>77</v>
      </c>
      <c r="C101" s="3">
        <v>114566.28</v>
      </c>
      <c r="D101" s="3">
        <f t="shared" si="2"/>
        <v>1.8156543105083633</v>
      </c>
      <c r="E101" s="2">
        <v>63099.17</v>
      </c>
      <c r="F101" s="15">
        <f t="shared" si="3"/>
        <v>0.86577284620735739</v>
      </c>
    </row>
    <row r="102" spans="1:6" x14ac:dyDescent="0.3">
      <c r="A102" t="s">
        <v>154</v>
      </c>
      <c r="B102" t="s">
        <v>79</v>
      </c>
      <c r="C102" s="3">
        <v>108000</v>
      </c>
      <c r="D102" s="3">
        <f t="shared" si="2"/>
        <v>1.7190734703349997</v>
      </c>
      <c r="E102" s="2">
        <v>62824.54</v>
      </c>
      <c r="F102" s="15">
        <f t="shared" si="3"/>
        <v>0.86200469526727497</v>
      </c>
    </row>
    <row r="103" spans="1:6" x14ac:dyDescent="0.3">
      <c r="A103" t="s">
        <v>154</v>
      </c>
      <c r="B103" t="s">
        <v>81</v>
      </c>
      <c r="C103" s="3">
        <v>153051.4</v>
      </c>
      <c r="D103" s="3">
        <f t="shared" si="2"/>
        <v>1.9724475885325097</v>
      </c>
      <c r="E103" s="2">
        <v>77594.66</v>
      </c>
      <c r="F103" s="15">
        <f t="shared" si="3"/>
        <v>1.0646629684462123</v>
      </c>
    </row>
    <row r="104" spans="1:6" x14ac:dyDescent="0.3">
      <c r="A104" t="s">
        <v>154</v>
      </c>
      <c r="B104" t="s">
        <v>82</v>
      </c>
      <c r="C104" s="3">
        <v>109000</v>
      </c>
      <c r="D104" s="3">
        <f t="shared" si="2"/>
        <v>1.6165688518920382</v>
      </c>
      <c r="E104" s="2">
        <v>67426.759999999995</v>
      </c>
      <c r="F104" s="15">
        <f t="shared" si="3"/>
        <v>0.92515096340792435</v>
      </c>
    </row>
    <row r="105" spans="1:6" x14ac:dyDescent="0.3">
      <c r="A105" t="s">
        <v>154</v>
      </c>
      <c r="B105" t="s">
        <v>83</v>
      </c>
      <c r="C105" s="3">
        <v>101125</v>
      </c>
      <c r="D105" s="3">
        <f t="shared" si="2"/>
        <v>1.343364496732818</v>
      </c>
      <c r="E105" s="2">
        <v>75277.41</v>
      </c>
      <c r="F105" s="15">
        <f t="shared" si="3"/>
        <v>1.0328683802151153</v>
      </c>
    </row>
    <row r="106" spans="1:6" x14ac:dyDescent="0.3">
      <c r="A106" t="s">
        <v>154</v>
      </c>
      <c r="B106" t="s">
        <v>85</v>
      </c>
      <c r="C106" s="3">
        <v>142602.63</v>
      </c>
      <c r="D106" s="3">
        <f t="shared" si="2"/>
        <v>1.7850942621293728</v>
      </c>
      <c r="E106" s="2">
        <v>79885.210000000006</v>
      </c>
      <c r="F106" s="15">
        <f t="shared" si="3"/>
        <v>1.0960912105749165</v>
      </c>
    </row>
    <row r="107" spans="1:6" x14ac:dyDescent="0.3">
      <c r="A107" t="s">
        <v>154</v>
      </c>
      <c r="B107" t="s">
        <v>87</v>
      </c>
      <c r="C107" s="3">
        <v>115000</v>
      </c>
      <c r="D107" s="3">
        <f t="shared" si="2"/>
        <v>1.7511726765897755</v>
      </c>
      <c r="E107" s="2">
        <v>65670.28</v>
      </c>
      <c r="F107" s="15">
        <f t="shared" si="3"/>
        <v>0.90105060378502766</v>
      </c>
    </row>
    <row r="108" spans="1:6" x14ac:dyDescent="0.3">
      <c r="A108" t="s">
        <v>154</v>
      </c>
      <c r="B108" t="s">
        <v>89</v>
      </c>
      <c r="C108" s="3">
        <v>116805.4</v>
      </c>
      <c r="D108" s="3">
        <f t="shared" si="2"/>
        <v>1.7153582671452998</v>
      </c>
      <c r="E108" s="2">
        <v>68093.88</v>
      </c>
      <c r="F108" s="15">
        <f t="shared" si="3"/>
        <v>0.93430440205318477</v>
      </c>
    </row>
    <row r="109" spans="1:6" x14ac:dyDescent="0.3">
      <c r="A109" t="s">
        <v>154</v>
      </c>
      <c r="B109" t="s">
        <v>90</v>
      </c>
      <c r="C109" s="3">
        <v>134441.34</v>
      </c>
      <c r="D109" s="3">
        <f t="shared" si="2"/>
        <v>1.51896804301154</v>
      </c>
      <c r="E109" s="2">
        <v>88508.34</v>
      </c>
      <c r="F109" s="15">
        <f t="shared" si="3"/>
        <v>1.2144076924449005</v>
      </c>
    </row>
    <row r="110" spans="1:6" x14ac:dyDescent="0.3">
      <c r="A110" t="s">
        <v>154</v>
      </c>
      <c r="B110" t="s">
        <v>91</v>
      </c>
      <c r="C110" s="3">
        <v>0</v>
      </c>
      <c r="D110" s="3">
        <f t="shared" si="2"/>
        <v>0</v>
      </c>
      <c r="E110" s="2">
        <v>52954.18</v>
      </c>
      <c r="F110" s="15">
        <f t="shared" si="3"/>
        <v>0.72657518533408161</v>
      </c>
    </row>
    <row r="111" spans="1:6" x14ac:dyDescent="0.3">
      <c r="A111" t="s">
        <v>154</v>
      </c>
      <c r="B111" t="s">
        <v>92</v>
      </c>
      <c r="C111" s="3">
        <v>97000</v>
      </c>
      <c r="D111" s="3">
        <f t="shared" si="2"/>
        <v>1.3580709456261997</v>
      </c>
      <c r="E111" s="2">
        <v>71424.84</v>
      </c>
      <c r="F111" s="15">
        <f t="shared" si="3"/>
        <v>0.98000793063847136</v>
      </c>
    </row>
    <row r="112" spans="1:6" x14ac:dyDescent="0.3">
      <c r="A112" t="s">
        <v>154</v>
      </c>
      <c r="B112" t="s">
        <v>94</v>
      </c>
      <c r="C112" s="3">
        <v>78333.33</v>
      </c>
      <c r="D112" s="3">
        <f t="shared" si="2"/>
        <v>1.4585123657338455</v>
      </c>
      <c r="E112" s="2">
        <v>53707.69</v>
      </c>
      <c r="F112" s="15">
        <f t="shared" si="3"/>
        <v>0.73691396629341455</v>
      </c>
    </row>
    <row r="113" spans="1:6" x14ac:dyDescent="0.3">
      <c r="A113" t="s">
        <v>154</v>
      </c>
      <c r="B113" t="s">
        <v>96</v>
      </c>
      <c r="C113" s="3">
        <v>78000</v>
      </c>
      <c r="D113" s="3">
        <f t="shared" si="2"/>
        <v>1.4060967996696034</v>
      </c>
      <c r="E113" s="2">
        <v>55472.71</v>
      </c>
      <c r="F113" s="15">
        <f t="shared" si="3"/>
        <v>0.76113150178576583</v>
      </c>
    </row>
    <row r="114" spans="1:6" x14ac:dyDescent="0.3">
      <c r="A114" t="s">
        <v>154</v>
      </c>
      <c r="B114" t="s">
        <v>97</v>
      </c>
      <c r="C114" s="3">
        <v>123066.67</v>
      </c>
      <c r="D114" s="3">
        <f t="shared" si="2"/>
        <v>1.9231084286214781</v>
      </c>
      <c r="E114" s="2">
        <v>63993.62</v>
      </c>
      <c r="F114" s="15">
        <f t="shared" si="3"/>
        <v>0.87804544063752465</v>
      </c>
    </row>
    <row r="115" spans="1:6" x14ac:dyDescent="0.3">
      <c r="A115" t="s">
        <v>154</v>
      </c>
      <c r="B115" t="s">
        <v>99</v>
      </c>
      <c r="C115" s="3">
        <v>129949.33</v>
      </c>
      <c r="D115" s="3">
        <f t="shared" si="2"/>
        <v>1.9557834145701274</v>
      </c>
      <c r="E115" s="2">
        <v>66443.62</v>
      </c>
      <c r="F115" s="15">
        <f t="shared" si="3"/>
        <v>0.9116614687597332</v>
      </c>
    </row>
    <row r="116" spans="1:6" x14ac:dyDescent="0.3">
      <c r="A116" t="s">
        <v>154</v>
      </c>
      <c r="B116" t="s">
        <v>100</v>
      </c>
      <c r="C116" s="3">
        <v>0</v>
      </c>
      <c r="D116" s="3">
        <f t="shared" si="2"/>
        <v>0</v>
      </c>
      <c r="E116" s="2">
        <v>53652.39</v>
      </c>
      <c r="F116" s="15">
        <f t="shared" si="3"/>
        <v>0.73615520451579886</v>
      </c>
    </row>
    <row r="117" spans="1:6" x14ac:dyDescent="0.3">
      <c r="A117" t="s">
        <v>154</v>
      </c>
      <c r="B117" t="s">
        <v>101</v>
      </c>
      <c r="C117" s="3">
        <v>121066.67</v>
      </c>
      <c r="D117" s="3">
        <f t="shared" si="2"/>
        <v>2.0934617077217439</v>
      </c>
      <c r="E117" s="2">
        <v>57830.85</v>
      </c>
      <c r="F117" s="15">
        <f t="shared" si="3"/>
        <v>0.79348713466580867</v>
      </c>
    </row>
    <row r="118" spans="1:6" x14ac:dyDescent="0.3">
      <c r="A118" t="s">
        <v>154</v>
      </c>
      <c r="B118" t="s">
        <v>102</v>
      </c>
      <c r="C118" s="3">
        <v>0</v>
      </c>
      <c r="D118" s="3">
        <f t="shared" si="2"/>
        <v>0</v>
      </c>
      <c r="E118" s="2">
        <v>52888.08</v>
      </c>
      <c r="F118" s="15">
        <f t="shared" si="3"/>
        <v>0.72566823861617225</v>
      </c>
    </row>
    <row r="119" spans="1:6" x14ac:dyDescent="0.3">
      <c r="A119" t="s">
        <v>154</v>
      </c>
      <c r="B119" t="s">
        <v>104</v>
      </c>
      <c r="C119" s="3">
        <v>0</v>
      </c>
      <c r="D119" s="3">
        <f t="shared" si="2"/>
        <v>0</v>
      </c>
      <c r="E119" s="2">
        <v>55936.82</v>
      </c>
      <c r="F119" s="15">
        <f t="shared" si="3"/>
        <v>0.7674994751783365</v>
      </c>
    </row>
    <row r="120" spans="1:6" x14ac:dyDescent="0.3">
      <c r="A120" t="s">
        <v>154</v>
      </c>
      <c r="B120" t="s">
        <v>105</v>
      </c>
      <c r="C120" s="3">
        <v>85001.600000000006</v>
      </c>
      <c r="D120" s="3">
        <f t="shared" si="2"/>
        <v>1.2479522956457856</v>
      </c>
      <c r="E120" s="2">
        <v>68112.86</v>
      </c>
      <c r="F120" s="15">
        <f t="shared" si="3"/>
        <v>0.9345648233649233</v>
      </c>
    </row>
    <row r="121" spans="1:6" x14ac:dyDescent="0.3">
      <c r="A121" t="s">
        <v>154</v>
      </c>
      <c r="B121" t="s">
        <v>106</v>
      </c>
      <c r="C121" s="3">
        <v>67850</v>
      </c>
      <c r="D121" s="3">
        <f t="shared" si="2"/>
        <v>1.069308865571249</v>
      </c>
      <c r="E121" s="2">
        <v>63452.2</v>
      </c>
      <c r="F121" s="15">
        <f t="shared" si="3"/>
        <v>0.87061671004735064</v>
      </c>
    </row>
    <row r="122" spans="1:6" x14ac:dyDescent="0.3">
      <c r="A122" t="s">
        <v>154</v>
      </c>
      <c r="B122" t="s">
        <v>107</v>
      </c>
      <c r="C122" s="3">
        <v>123900</v>
      </c>
      <c r="D122" s="3">
        <f t="shared" si="2"/>
        <v>1.7640604086042295</v>
      </c>
      <c r="E122" s="2">
        <v>70235.69</v>
      </c>
      <c r="F122" s="15">
        <f t="shared" si="3"/>
        <v>0.96369180825417566</v>
      </c>
    </row>
    <row r="123" spans="1:6" x14ac:dyDescent="0.3">
      <c r="A123" t="s">
        <v>154</v>
      </c>
      <c r="B123" t="s">
        <v>108</v>
      </c>
      <c r="C123" s="3">
        <v>0</v>
      </c>
      <c r="D123" s="3">
        <f t="shared" si="2"/>
        <v>0</v>
      </c>
      <c r="E123" s="2">
        <v>54189</v>
      </c>
      <c r="F123" s="15">
        <f t="shared" si="3"/>
        <v>0.74351793792423093</v>
      </c>
    </row>
    <row r="124" spans="1:6" x14ac:dyDescent="0.3">
      <c r="A124" t="s">
        <v>154</v>
      </c>
      <c r="B124" t="s">
        <v>111</v>
      </c>
      <c r="C124" s="3">
        <v>107300</v>
      </c>
      <c r="D124" s="3">
        <f t="shared" si="2"/>
        <v>1.5410823396128968</v>
      </c>
      <c r="E124" s="2">
        <v>69626.39</v>
      </c>
      <c r="F124" s="15">
        <f t="shared" si="3"/>
        <v>0.95533170787259947</v>
      </c>
    </row>
    <row r="125" spans="1:6" x14ac:dyDescent="0.3">
      <c r="A125" t="s">
        <v>154</v>
      </c>
      <c r="B125" t="s">
        <v>113</v>
      </c>
      <c r="C125" s="3">
        <v>72500</v>
      </c>
      <c r="D125" s="3">
        <f t="shared" si="2"/>
        <v>1.2685050833810263</v>
      </c>
      <c r="E125" s="2">
        <v>57153.89</v>
      </c>
      <c r="F125" s="15">
        <f t="shared" si="3"/>
        <v>0.78419868307494733</v>
      </c>
    </row>
    <row r="126" spans="1:6" x14ac:dyDescent="0.3">
      <c r="A126" t="s">
        <v>154</v>
      </c>
      <c r="B126" t="s">
        <v>116</v>
      </c>
      <c r="C126" s="3">
        <v>91111.1</v>
      </c>
      <c r="D126" s="3">
        <f t="shared" si="2"/>
        <v>1.4897682883159822</v>
      </c>
      <c r="E126" s="2">
        <v>61157.9</v>
      </c>
      <c r="F126" s="15">
        <f t="shared" si="3"/>
        <v>0.83913701481437786</v>
      </c>
    </row>
    <row r="127" spans="1:6" x14ac:dyDescent="0.3">
      <c r="A127" t="s">
        <v>154</v>
      </c>
      <c r="B127" t="s">
        <v>117</v>
      </c>
      <c r="C127" s="3">
        <v>88457</v>
      </c>
      <c r="D127" s="3">
        <f t="shared" si="2"/>
        <v>1.499329380750541</v>
      </c>
      <c r="E127" s="2">
        <v>58997.71</v>
      </c>
      <c r="F127" s="15">
        <f t="shared" si="3"/>
        <v>0.80949741979833134</v>
      </c>
    </row>
    <row r="128" spans="1:6" x14ac:dyDescent="0.3">
      <c r="A128" t="s">
        <v>154</v>
      </c>
      <c r="B128" t="s">
        <v>118</v>
      </c>
      <c r="C128" s="3">
        <v>116064.5</v>
      </c>
      <c r="D128" s="3">
        <f t="shared" si="2"/>
        <v>1.7392804848936774</v>
      </c>
      <c r="E128" s="2">
        <v>66731.33</v>
      </c>
      <c r="F128" s="15">
        <f t="shared" si="3"/>
        <v>0.91560908812750497</v>
      </c>
    </row>
    <row r="129" spans="1:6" x14ac:dyDescent="0.3">
      <c r="A129" t="s">
        <v>154</v>
      </c>
      <c r="B129" t="s">
        <v>119</v>
      </c>
      <c r="C129" s="3">
        <v>91560.45</v>
      </c>
      <c r="D129" s="3">
        <f t="shared" si="2"/>
        <v>1.541311957077804</v>
      </c>
      <c r="E129" s="2">
        <v>59404.23</v>
      </c>
      <c r="F129" s="15">
        <f t="shared" si="3"/>
        <v>0.81507521071761313</v>
      </c>
    </row>
    <row r="130" spans="1:6" x14ac:dyDescent="0.3">
      <c r="A130" t="s">
        <v>154</v>
      </c>
      <c r="B130" t="s">
        <v>120</v>
      </c>
      <c r="C130" s="3">
        <v>131944.21</v>
      </c>
      <c r="D130" s="3">
        <f t="shared" si="2"/>
        <v>1.7584561530141221</v>
      </c>
      <c r="E130" s="2">
        <v>75034.12</v>
      </c>
      <c r="F130" s="15">
        <f t="shared" si="3"/>
        <v>1.0295302400184407</v>
      </c>
    </row>
    <row r="131" spans="1:6" x14ac:dyDescent="0.3">
      <c r="A131" t="s">
        <v>154</v>
      </c>
      <c r="B131" t="s">
        <v>121</v>
      </c>
      <c r="C131" s="3">
        <v>125248</v>
      </c>
      <c r="D131" s="3">
        <f t="shared" si="2"/>
        <v>1.9005676908044895</v>
      </c>
      <c r="E131" s="2">
        <v>65900.31</v>
      </c>
      <c r="F131" s="15">
        <f t="shared" si="3"/>
        <v>0.9042068058050079</v>
      </c>
    </row>
    <row r="132" spans="1:6" x14ac:dyDescent="0.3">
      <c r="A132" t="s">
        <v>154</v>
      </c>
      <c r="B132" t="s">
        <v>122</v>
      </c>
      <c r="C132" s="3">
        <v>68666.67</v>
      </c>
      <c r="D132" s="3">
        <f t="shared" ref="D132:D155" si="4">C132/E132</f>
        <v>1.6821226786708159</v>
      </c>
      <c r="E132" s="2">
        <v>40821.440000000002</v>
      </c>
      <c r="F132" s="15">
        <f t="shared" ref="F132:F155" si="5">E132/72881.9</f>
        <v>0.56010394899145066</v>
      </c>
    </row>
    <row r="133" spans="1:6" x14ac:dyDescent="0.3">
      <c r="A133" t="s">
        <v>154</v>
      </c>
      <c r="B133" t="s">
        <v>123</v>
      </c>
      <c r="C133" s="3">
        <v>101600</v>
      </c>
      <c r="D133" s="3">
        <f t="shared" si="4"/>
        <v>1.4489713230605639</v>
      </c>
      <c r="E133" s="2">
        <v>70118.710000000006</v>
      </c>
      <c r="F133" s="15">
        <f t="shared" si="5"/>
        <v>0.96208674581754883</v>
      </c>
    </row>
    <row r="134" spans="1:6" x14ac:dyDescent="0.3">
      <c r="A134" t="s">
        <v>154</v>
      </c>
      <c r="B134" t="s">
        <v>124</v>
      </c>
      <c r="C134" s="3">
        <v>128215</v>
      </c>
      <c r="D134" s="3">
        <f t="shared" si="4"/>
        <v>2.0427385872944734</v>
      </c>
      <c r="E134" s="2">
        <v>62766.23</v>
      </c>
      <c r="F134" s="15">
        <f t="shared" si="5"/>
        <v>0.86120463379796641</v>
      </c>
    </row>
    <row r="135" spans="1:6" x14ac:dyDescent="0.3">
      <c r="A135" t="s">
        <v>154</v>
      </c>
      <c r="B135" t="s">
        <v>127</v>
      </c>
      <c r="C135" s="3">
        <v>88750</v>
      </c>
      <c r="D135" s="3">
        <f t="shared" si="4"/>
        <v>1.6910447036003533</v>
      </c>
      <c r="E135" s="2">
        <v>52482.35</v>
      </c>
      <c r="F135" s="15">
        <f t="shared" si="5"/>
        <v>0.72010128715085642</v>
      </c>
    </row>
    <row r="136" spans="1:6" x14ac:dyDescent="0.3">
      <c r="A136" t="s">
        <v>154</v>
      </c>
      <c r="B136" t="s">
        <v>129</v>
      </c>
      <c r="C136" s="3">
        <v>65967</v>
      </c>
      <c r="D136" s="3">
        <f t="shared" si="4"/>
        <v>1.6622674338760666</v>
      </c>
      <c r="E136" s="2">
        <v>39684.949999999997</v>
      </c>
      <c r="F136" s="15">
        <f t="shared" si="5"/>
        <v>0.54451036539936526</v>
      </c>
    </row>
    <row r="137" spans="1:6" x14ac:dyDescent="0.3">
      <c r="A137" t="s">
        <v>154</v>
      </c>
      <c r="B137" t="s">
        <v>130</v>
      </c>
      <c r="C137" s="3">
        <v>88259.23</v>
      </c>
      <c r="D137" s="3">
        <f t="shared" si="4"/>
        <v>1.4971795747369012</v>
      </c>
      <c r="E137" s="2">
        <v>58950.33</v>
      </c>
      <c r="F137" s="15">
        <f t="shared" si="5"/>
        <v>0.80884732697693129</v>
      </c>
    </row>
    <row r="138" spans="1:6" x14ac:dyDescent="0.3">
      <c r="A138" t="s">
        <v>154</v>
      </c>
      <c r="B138" t="s">
        <v>131</v>
      </c>
      <c r="C138" s="3">
        <v>147000</v>
      </c>
      <c r="D138" s="3">
        <f t="shared" si="4"/>
        <v>1.7207023790056519</v>
      </c>
      <c r="E138" s="2">
        <v>85430.23</v>
      </c>
      <c r="F138" s="15">
        <f t="shared" si="5"/>
        <v>1.1721734751701041</v>
      </c>
    </row>
    <row r="139" spans="1:6" x14ac:dyDescent="0.3">
      <c r="A139" t="s">
        <v>154</v>
      </c>
      <c r="B139" t="s">
        <v>132</v>
      </c>
      <c r="C139" s="3">
        <v>77500</v>
      </c>
      <c r="D139" s="3">
        <f t="shared" si="4"/>
        <v>1.3109749238408148</v>
      </c>
      <c r="E139" s="2">
        <v>59116.31</v>
      </c>
      <c r="F139" s="15">
        <f t="shared" si="5"/>
        <v>0.81112470997600228</v>
      </c>
    </row>
    <row r="140" spans="1:6" x14ac:dyDescent="0.3">
      <c r="A140" t="s">
        <v>154</v>
      </c>
      <c r="B140" t="s">
        <v>133</v>
      </c>
      <c r="C140" s="3">
        <v>104549</v>
      </c>
      <c r="D140" s="3">
        <f t="shared" si="4"/>
        <v>1.662486426077959</v>
      </c>
      <c r="E140" s="2">
        <v>62887.13</v>
      </c>
      <c r="F140" s="15">
        <f t="shared" si="5"/>
        <v>0.86286348187958883</v>
      </c>
    </row>
    <row r="141" spans="1:6" x14ac:dyDescent="0.3">
      <c r="A141" t="s">
        <v>154</v>
      </c>
      <c r="B141" t="s">
        <v>134</v>
      </c>
      <c r="C141" s="3">
        <v>101186</v>
      </c>
      <c r="D141" s="3">
        <f t="shared" si="4"/>
        <v>1.3958123972739267</v>
      </c>
      <c r="E141" s="2">
        <v>72492.55</v>
      </c>
      <c r="F141" s="15">
        <f t="shared" si="5"/>
        <v>0.99465779569412993</v>
      </c>
    </row>
    <row r="142" spans="1:6" x14ac:dyDescent="0.3">
      <c r="A142" t="s">
        <v>154</v>
      </c>
      <c r="B142" t="s">
        <v>135</v>
      </c>
      <c r="C142" s="3">
        <v>102500</v>
      </c>
      <c r="D142" s="3">
        <f t="shared" si="4"/>
        <v>1.4973031743849845</v>
      </c>
      <c r="E142" s="2">
        <v>68456.41</v>
      </c>
      <c r="F142" s="15">
        <f t="shared" si="5"/>
        <v>0.93927861375732535</v>
      </c>
    </row>
    <row r="143" spans="1:6" x14ac:dyDescent="0.3">
      <c r="A143" t="s">
        <v>154</v>
      </c>
      <c r="B143" t="s">
        <v>136</v>
      </c>
      <c r="C143" s="3">
        <v>119108.69</v>
      </c>
      <c r="D143" s="3">
        <f t="shared" si="4"/>
        <v>1.4290047606021778</v>
      </c>
      <c r="E143" s="2">
        <v>83350.8</v>
      </c>
      <c r="F143" s="15">
        <f t="shared" si="5"/>
        <v>1.1436419742075881</v>
      </c>
    </row>
    <row r="144" spans="1:6" x14ac:dyDescent="0.3">
      <c r="A144" t="s">
        <v>154</v>
      </c>
      <c r="B144" t="s">
        <v>137</v>
      </c>
      <c r="C144" s="3">
        <v>118450.08</v>
      </c>
      <c r="D144" s="3">
        <f t="shared" si="4"/>
        <v>1.8160819970050381</v>
      </c>
      <c r="E144" s="2">
        <v>65222.87</v>
      </c>
      <c r="F144" s="15">
        <f t="shared" si="5"/>
        <v>0.89491176821680019</v>
      </c>
    </row>
    <row r="145" spans="1:6" x14ac:dyDescent="0.3">
      <c r="A145" t="s">
        <v>154</v>
      </c>
      <c r="B145" t="s">
        <v>138</v>
      </c>
      <c r="C145" s="3">
        <v>78212.5</v>
      </c>
      <c r="D145" s="3">
        <f t="shared" si="4"/>
        <v>1.7985628054567309</v>
      </c>
      <c r="E145" s="2">
        <v>43486.11</v>
      </c>
      <c r="F145" s="15">
        <f t="shared" si="5"/>
        <v>0.59666542721855498</v>
      </c>
    </row>
    <row r="146" spans="1:6" x14ac:dyDescent="0.3">
      <c r="A146" t="s">
        <v>154</v>
      </c>
      <c r="B146" t="s">
        <v>139</v>
      </c>
      <c r="C146" s="3">
        <v>80575</v>
      </c>
      <c r="D146" s="3">
        <f t="shared" si="4"/>
        <v>1.708394317126751</v>
      </c>
      <c r="E146" s="2">
        <v>47164.17</v>
      </c>
      <c r="F146" s="15">
        <f t="shared" si="5"/>
        <v>0.64713145513495118</v>
      </c>
    </row>
    <row r="147" spans="1:6" x14ac:dyDescent="0.3">
      <c r="A147" t="s">
        <v>154</v>
      </c>
      <c r="B147" t="s">
        <v>140</v>
      </c>
      <c r="C147" s="3">
        <v>47100</v>
      </c>
      <c r="D147" s="3">
        <f t="shared" si="4"/>
        <v>1.1032527451317509</v>
      </c>
      <c r="E147" s="2">
        <v>42691.94</v>
      </c>
      <c r="F147" s="15">
        <f t="shared" si="5"/>
        <v>0.58576875740067158</v>
      </c>
    </row>
    <row r="148" spans="1:6" x14ac:dyDescent="0.3">
      <c r="A148" t="s">
        <v>154</v>
      </c>
      <c r="B148" t="s">
        <v>141</v>
      </c>
      <c r="C148" s="3">
        <v>94105.26</v>
      </c>
      <c r="D148" s="3">
        <f t="shared" si="4"/>
        <v>1.9011751272312052</v>
      </c>
      <c r="E148" s="2">
        <v>49498.47</v>
      </c>
      <c r="F148" s="15">
        <f t="shared" si="5"/>
        <v>0.67915998348012341</v>
      </c>
    </row>
    <row r="149" spans="1:6" x14ac:dyDescent="0.3">
      <c r="A149" t="s">
        <v>154</v>
      </c>
      <c r="B149" t="s">
        <v>142</v>
      </c>
      <c r="C149" s="3">
        <v>92250</v>
      </c>
      <c r="D149" s="3">
        <f t="shared" si="4"/>
        <v>0.97565360859632799</v>
      </c>
      <c r="E149" s="2">
        <v>94552</v>
      </c>
      <c r="F149" s="15">
        <f t="shared" si="5"/>
        <v>1.297331710616765</v>
      </c>
    </row>
    <row r="150" spans="1:6" x14ac:dyDescent="0.3">
      <c r="A150" t="s">
        <v>154</v>
      </c>
      <c r="B150" t="s">
        <v>143</v>
      </c>
      <c r="C150" s="3">
        <v>109350.67</v>
      </c>
      <c r="D150" s="3">
        <f t="shared" si="4"/>
        <v>1.8952591081504309</v>
      </c>
      <c r="E150" s="2">
        <v>57696.95</v>
      </c>
      <c r="F150" s="15">
        <f t="shared" si="5"/>
        <v>0.79164991582272148</v>
      </c>
    </row>
    <row r="151" spans="1:6" x14ac:dyDescent="0.3">
      <c r="A151" t="s">
        <v>154</v>
      </c>
      <c r="B151" t="s">
        <v>144</v>
      </c>
      <c r="C151" s="3">
        <v>141852.63</v>
      </c>
      <c r="D151" s="3">
        <f t="shared" si="4"/>
        <v>1.8198950548780879</v>
      </c>
      <c r="E151" s="2">
        <v>77945.5</v>
      </c>
      <c r="F151" s="15">
        <f t="shared" si="5"/>
        <v>1.0694767836733126</v>
      </c>
    </row>
    <row r="152" spans="1:6" x14ac:dyDescent="0.3">
      <c r="A152" t="s">
        <v>154</v>
      </c>
      <c r="B152" t="s">
        <v>146</v>
      </c>
      <c r="C152" s="3">
        <v>111428.8</v>
      </c>
      <c r="D152" s="3">
        <f t="shared" si="4"/>
        <v>1.7472638632054696</v>
      </c>
      <c r="E152" s="2">
        <v>63773.31</v>
      </c>
      <c r="F152" s="15">
        <f t="shared" si="5"/>
        <v>0.8750226050638088</v>
      </c>
    </row>
    <row r="153" spans="1:6" x14ac:dyDescent="0.3">
      <c r="A153" t="s">
        <v>154</v>
      </c>
      <c r="B153" t="s">
        <v>147</v>
      </c>
      <c r="C153" s="3">
        <v>91000</v>
      </c>
      <c r="D153" s="3">
        <f t="shared" si="4"/>
        <v>1.6070486921625824</v>
      </c>
      <c r="E153" s="2">
        <v>56625.54</v>
      </c>
      <c r="F153" s="15">
        <f t="shared" si="5"/>
        <v>0.77694928370418448</v>
      </c>
    </row>
    <row r="154" spans="1:6" x14ac:dyDescent="0.3">
      <c r="A154" t="s">
        <v>154</v>
      </c>
      <c r="B154" t="s">
        <v>151</v>
      </c>
      <c r="C154" s="3">
        <v>89250</v>
      </c>
      <c r="D154" s="3">
        <f t="shared" si="4"/>
        <v>1.416157299612552</v>
      </c>
      <c r="E154" s="2">
        <v>63022.66</v>
      </c>
      <c r="F154" s="15">
        <f t="shared" si="5"/>
        <v>0.86472306567199819</v>
      </c>
    </row>
    <row r="155" spans="1:6" x14ac:dyDescent="0.3">
      <c r="A155" t="s">
        <v>154</v>
      </c>
      <c r="B155" t="s">
        <v>152</v>
      </c>
      <c r="C155" s="3">
        <v>77604</v>
      </c>
      <c r="D155" s="3">
        <f>C155/E155</f>
        <v>1.030936326224579</v>
      </c>
      <c r="E155" s="2">
        <v>75275.259999999995</v>
      </c>
      <c r="F155" s="15">
        <f>E155/72881.9</f>
        <v>1.0328388804353343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77356-B10F-4423-AD75-D6F3B8878974}">
  <dimension ref="A1:L8"/>
  <sheetViews>
    <sheetView zoomScale="130" zoomScaleNormal="130" workbookViewId="0">
      <selection activeCell="E7" sqref="E7"/>
    </sheetView>
  </sheetViews>
  <sheetFormatPr defaultRowHeight="14.4" x14ac:dyDescent="0.3"/>
  <cols>
    <col min="1" max="1" width="26.88671875" bestFit="1" customWidth="1"/>
    <col min="2" max="2" width="17.5546875" customWidth="1"/>
    <col min="3" max="3" width="21.5546875" customWidth="1"/>
    <col min="4" max="4" width="15.33203125" customWidth="1"/>
    <col min="5" max="5" width="21.77734375" customWidth="1"/>
    <col min="8" max="8" width="10.109375" bestFit="1" customWidth="1"/>
  </cols>
  <sheetData>
    <row r="1" spans="1:12" ht="17.399999999999999" x14ac:dyDescent="0.45">
      <c r="A1" s="5" t="s">
        <v>157</v>
      </c>
    </row>
    <row r="2" spans="1:12" s="1" customFormat="1" ht="29.4" customHeight="1" x14ac:dyDescent="0.3">
      <c r="A2" s="6" t="s">
        <v>156</v>
      </c>
      <c r="B2" s="8" t="s">
        <v>164</v>
      </c>
      <c r="C2" s="8" t="s">
        <v>165</v>
      </c>
      <c r="D2" s="8" t="s">
        <v>161</v>
      </c>
      <c r="E2" s="8" t="s">
        <v>166</v>
      </c>
    </row>
    <row r="3" spans="1:12" x14ac:dyDescent="0.3">
      <c r="A3" t="s">
        <v>153</v>
      </c>
      <c r="B3" s="3">
        <v>118921.73</v>
      </c>
      <c r="C3" s="3">
        <f>B3/D3</f>
        <v>1.6317045796006966</v>
      </c>
      <c r="D3" s="2">
        <v>72881.899999999994</v>
      </c>
      <c r="E3" s="2">
        <f>D3/D3</f>
        <v>1</v>
      </c>
      <c r="F3" s="4"/>
      <c r="H3" s="3"/>
      <c r="I3" s="1"/>
      <c r="J3" s="3"/>
      <c r="K3" s="3"/>
      <c r="L3" s="1"/>
    </row>
    <row r="4" spans="1:12" x14ac:dyDescent="0.3">
      <c r="A4" t="s">
        <v>154</v>
      </c>
      <c r="B4" s="3">
        <v>102807.07</v>
      </c>
      <c r="C4" s="3">
        <f t="shared" ref="C4:C6" si="0">B4/D4</f>
        <v>1.6110117617709381</v>
      </c>
      <c r="D4" s="2">
        <v>63815.22</v>
      </c>
      <c r="E4" s="2">
        <f>D4/D3</f>
        <v>0.87559764495711567</v>
      </c>
      <c r="F4" s="1"/>
      <c r="H4" s="1"/>
      <c r="I4" s="1"/>
      <c r="J4" s="1"/>
      <c r="K4" s="1"/>
      <c r="L4" s="1"/>
    </row>
    <row r="5" spans="1:12" x14ac:dyDescent="0.3">
      <c r="A5" t="s">
        <v>158</v>
      </c>
      <c r="B5" s="3">
        <v>121637.99</v>
      </c>
      <c r="C5" s="3">
        <f t="shared" si="0"/>
        <v>1.6378612066082141</v>
      </c>
      <c r="D5" s="2">
        <v>74266.36</v>
      </c>
      <c r="E5" s="2">
        <f>D5/D3</f>
        <v>1.018995937262887</v>
      </c>
      <c r="F5" s="4"/>
      <c r="H5" s="3"/>
      <c r="I5" s="4"/>
      <c r="J5" s="3"/>
      <c r="K5" s="3"/>
      <c r="L5" s="4"/>
    </row>
    <row r="6" spans="1:12" x14ac:dyDescent="0.3">
      <c r="A6" t="s">
        <v>155</v>
      </c>
      <c r="B6" s="3">
        <v>119108.69</v>
      </c>
      <c r="C6" s="3">
        <f t="shared" si="0"/>
        <v>1.4290047606021778</v>
      </c>
      <c r="D6" s="2">
        <v>83350.8</v>
      </c>
      <c r="E6" s="2">
        <f>D6/D3</f>
        <v>1.1436419742075881</v>
      </c>
      <c r="F6" s="1"/>
      <c r="H6" s="1"/>
      <c r="I6" s="1"/>
      <c r="J6" s="1"/>
      <c r="K6" s="1"/>
      <c r="L6" s="1"/>
    </row>
    <row r="7" spans="1:12" x14ac:dyDescent="0.3">
      <c r="E7" s="2"/>
      <c r="F7" s="1"/>
      <c r="H7" s="3"/>
      <c r="I7" s="1"/>
      <c r="J7" s="3"/>
      <c r="K7" s="3"/>
      <c r="L7" s="1"/>
    </row>
    <row r="8" spans="1:12" x14ac:dyDescent="0.3">
      <c r="E8" s="2"/>
      <c r="F8" s="4"/>
      <c r="H8" s="3"/>
      <c r="I8" s="4"/>
      <c r="J8" s="3"/>
      <c r="K8" s="3"/>
      <c r="L8" s="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LEA</vt:lpstr>
      <vt:lpstr>State Avg Salaries</vt:lpstr>
    </vt:vector>
  </TitlesOfParts>
  <Company>Utah State Board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Wynn Shooter</dc:creator>
  <cp:lastModifiedBy>Wynn Shooter</cp:lastModifiedBy>
  <dcterms:created xsi:type="dcterms:W3CDTF">2025-10-15T21:27:10Z</dcterms:created>
  <dcterms:modified xsi:type="dcterms:W3CDTF">2025-10-15T22:48:52Z</dcterms:modified>
</cp:coreProperties>
</file>